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Economic Development\NBRC\T4T\Grant Application Materials\"/>
    </mc:Choice>
  </mc:AlternateContent>
  <xr:revisionPtr revIDLastSave="0" documentId="13_ncr:1_{4F1BA14D-30E2-4593-83A8-D955819A425D}" xr6:coauthVersionLast="47" xr6:coauthVersionMax="47" xr10:uidLastSave="{00000000-0000-0000-0000-000000000000}"/>
  <bookViews>
    <workbookView xWindow="-108" yWindow="-108" windowWidth="23256" windowHeight="12456" xr2:uid="{2615B37D-4724-4050-AF2F-6F55192991EF}"/>
  </bookViews>
  <sheets>
    <sheet name="Details" sheetId="1" r:id="rId1"/>
    <sheet name="Summary" sheetId="2" r:id="rId2"/>
  </sheets>
  <definedNames>
    <definedName name="_xlnm.Print_Area" localSheetId="0">Details!$A$1:$O$223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O221" i="1" l="1"/>
  <c r="N221" i="1"/>
  <c r="M221" i="1"/>
  <c r="L221" i="1"/>
  <c r="K221" i="1"/>
  <c r="J221" i="1"/>
  <c r="H221" i="1"/>
  <c r="E220" i="1"/>
  <c r="E219" i="1"/>
  <c r="E218" i="1"/>
  <c r="E217" i="1"/>
  <c r="E216" i="1"/>
  <c r="E215" i="1"/>
  <c r="E214" i="1"/>
  <c r="I208" i="1"/>
  <c r="I222" i="1" s="1"/>
  <c r="O206" i="1"/>
  <c r="N206" i="1"/>
  <c r="M206" i="1"/>
  <c r="L206" i="1"/>
  <c r="K206" i="1"/>
  <c r="J206" i="1"/>
  <c r="H206" i="1"/>
  <c r="G206" i="1"/>
  <c r="E205" i="1"/>
  <c r="E204" i="1"/>
  <c r="E203" i="1"/>
  <c r="E202" i="1"/>
  <c r="E201" i="1"/>
  <c r="E200" i="1"/>
  <c r="E199" i="1"/>
  <c r="E198" i="1"/>
  <c r="E197" i="1"/>
  <c r="E196" i="1"/>
  <c r="E195" i="1"/>
  <c r="E194" i="1"/>
  <c r="E193" i="1"/>
  <c r="E206" i="1" s="1"/>
  <c r="N188" i="1"/>
  <c r="I188" i="1"/>
  <c r="O187" i="1"/>
  <c r="O188" i="1" s="1"/>
  <c r="N187" i="1"/>
  <c r="M187" i="1"/>
  <c r="L187" i="1"/>
  <c r="L188" i="1" s="1"/>
  <c r="K187" i="1"/>
  <c r="K188" i="1" s="1"/>
  <c r="J187" i="1"/>
  <c r="H187" i="1"/>
  <c r="H188" i="1" s="1"/>
  <c r="H208" i="1" s="1"/>
  <c r="H222" i="1" s="1"/>
  <c r="G187" i="1"/>
  <c r="G188" i="1" s="1"/>
  <c r="E187" i="1"/>
  <c r="E186" i="1"/>
  <c r="E185" i="1"/>
  <c r="E184" i="1"/>
  <c r="O182" i="1"/>
  <c r="N182" i="1"/>
  <c r="M182" i="1"/>
  <c r="L182" i="1"/>
  <c r="K182" i="1"/>
  <c r="J182" i="1"/>
  <c r="H182" i="1"/>
  <c r="G182" i="1"/>
  <c r="E182" i="1"/>
  <c r="E181" i="1"/>
  <c r="E180" i="1"/>
  <c r="E179" i="1"/>
  <c r="O177" i="1"/>
  <c r="N177" i="1"/>
  <c r="M177" i="1"/>
  <c r="L177" i="1"/>
  <c r="K177" i="1"/>
  <c r="J177" i="1"/>
  <c r="H177" i="1"/>
  <c r="G177" i="1"/>
  <c r="E176" i="1"/>
  <c r="E175" i="1"/>
  <c r="E174" i="1"/>
  <c r="E173" i="1"/>
  <c r="E177" i="1" s="1"/>
  <c r="O171" i="1"/>
  <c r="N171" i="1"/>
  <c r="M171" i="1"/>
  <c r="M188" i="1" s="1"/>
  <c r="L171" i="1"/>
  <c r="K171" i="1"/>
  <c r="J171" i="1"/>
  <c r="H171" i="1"/>
  <c r="G171" i="1"/>
  <c r="E170" i="1"/>
  <c r="E169" i="1"/>
  <c r="E168" i="1"/>
  <c r="E171" i="1" s="1"/>
  <c r="O166" i="1"/>
  <c r="N166" i="1"/>
  <c r="M166" i="1"/>
  <c r="L166" i="1"/>
  <c r="K166" i="1"/>
  <c r="J166" i="1"/>
  <c r="H166" i="1"/>
  <c r="G166" i="1"/>
  <c r="E165" i="1"/>
  <c r="E164" i="1"/>
  <c r="E163" i="1"/>
  <c r="E166" i="1" s="1"/>
  <c r="O161" i="1"/>
  <c r="N161" i="1"/>
  <c r="M161" i="1"/>
  <c r="L161" i="1"/>
  <c r="K161" i="1"/>
  <c r="J161" i="1"/>
  <c r="H161" i="1"/>
  <c r="G161" i="1"/>
  <c r="E160" i="1"/>
  <c r="E159" i="1"/>
  <c r="E158" i="1"/>
  <c r="E161" i="1" s="1"/>
  <c r="O156" i="1"/>
  <c r="N156" i="1"/>
  <c r="M156" i="1"/>
  <c r="L156" i="1"/>
  <c r="K156" i="1"/>
  <c r="J156" i="1"/>
  <c r="H156" i="1"/>
  <c r="G156" i="1"/>
  <c r="E155" i="1"/>
  <c r="E154" i="1"/>
  <c r="E153" i="1"/>
  <c r="E156" i="1" s="1"/>
  <c r="O149" i="1"/>
  <c r="N149" i="1"/>
  <c r="M149" i="1"/>
  <c r="L149" i="1"/>
  <c r="K149" i="1"/>
  <c r="J149" i="1"/>
  <c r="H149" i="1"/>
  <c r="G149" i="1"/>
  <c r="E148" i="1"/>
  <c r="E147" i="1"/>
  <c r="E146" i="1"/>
  <c r="E145" i="1"/>
  <c r="E149" i="1" s="1"/>
  <c r="E144" i="1"/>
  <c r="O142" i="1"/>
  <c r="N142" i="1"/>
  <c r="M142" i="1"/>
  <c r="L142" i="1"/>
  <c r="K142" i="1"/>
  <c r="J142" i="1"/>
  <c r="J188" i="1" s="1"/>
  <c r="H142" i="1"/>
  <c r="G142" i="1"/>
  <c r="E141" i="1"/>
  <c r="E140" i="1"/>
  <c r="E139" i="1"/>
  <c r="E138" i="1"/>
  <c r="E137" i="1"/>
  <c r="E142" i="1" s="1"/>
  <c r="O135" i="1"/>
  <c r="N135" i="1"/>
  <c r="M135" i="1"/>
  <c r="L135" i="1"/>
  <c r="K135" i="1"/>
  <c r="J135" i="1"/>
  <c r="H135" i="1"/>
  <c r="G135" i="1"/>
  <c r="E134" i="1"/>
  <c r="E133" i="1"/>
  <c r="E135" i="1" s="1"/>
  <c r="E132" i="1"/>
  <c r="E131" i="1"/>
  <c r="E130" i="1"/>
  <c r="O128" i="1"/>
  <c r="N128" i="1"/>
  <c r="M128" i="1"/>
  <c r="L128" i="1"/>
  <c r="K128" i="1"/>
  <c r="J128" i="1"/>
  <c r="H128" i="1"/>
  <c r="G128" i="1"/>
  <c r="E128" i="1"/>
  <c r="E127" i="1"/>
  <c r="E126" i="1"/>
  <c r="E125" i="1"/>
  <c r="E124" i="1"/>
  <c r="O122" i="1"/>
  <c r="N122" i="1"/>
  <c r="M122" i="1"/>
  <c r="L122" i="1"/>
  <c r="K122" i="1"/>
  <c r="J122" i="1"/>
  <c r="H122" i="1"/>
  <c r="G122" i="1"/>
  <c r="E122" i="1"/>
  <c r="E121" i="1"/>
  <c r="E120" i="1"/>
  <c r="E119" i="1"/>
  <c r="E118" i="1"/>
  <c r="E117" i="1"/>
  <c r="O111" i="1"/>
  <c r="N111" i="1"/>
  <c r="M111" i="1"/>
  <c r="L111" i="1"/>
  <c r="K111" i="1"/>
  <c r="J111" i="1"/>
  <c r="H111" i="1"/>
  <c r="G111" i="1"/>
  <c r="E110" i="1"/>
  <c r="E109" i="1"/>
  <c r="E108" i="1"/>
  <c r="E107" i="1"/>
  <c r="E106" i="1"/>
  <c r="E111" i="1" s="1"/>
  <c r="E19" i="2" s="1"/>
  <c r="O104" i="1"/>
  <c r="N104" i="1"/>
  <c r="M104" i="1"/>
  <c r="L104" i="1"/>
  <c r="K104" i="1"/>
  <c r="J104" i="1"/>
  <c r="H104" i="1"/>
  <c r="G104" i="1"/>
  <c r="E103" i="1"/>
  <c r="E102" i="1"/>
  <c r="E101" i="1"/>
  <c r="E100" i="1"/>
  <c r="E99" i="1"/>
  <c r="E104" i="1" s="1"/>
  <c r="E18" i="2" s="1"/>
  <c r="N96" i="1"/>
  <c r="M96" i="1"/>
  <c r="I96" i="1"/>
  <c r="O95" i="1"/>
  <c r="O96" i="1" s="1"/>
  <c r="N95" i="1"/>
  <c r="M95" i="1"/>
  <c r="L95" i="1"/>
  <c r="L96" i="1" s="1"/>
  <c r="K95" i="1"/>
  <c r="K96" i="1" s="1"/>
  <c r="J95" i="1"/>
  <c r="H95" i="1"/>
  <c r="G95" i="1"/>
  <c r="G96" i="1" s="1"/>
  <c r="E94" i="1"/>
  <c r="E93" i="1"/>
  <c r="E92" i="1"/>
  <c r="E91" i="1"/>
  <c r="E90" i="1"/>
  <c r="E95" i="1" s="1"/>
  <c r="E89" i="1"/>
  <c r="O87" i="1"/>
  <c r="N87" i="1"/>
  <c r="M87" i="1"/>
  <c r="L87" i="1"/>
  <c r="K87" i="1"/>
  <c r="J87" i="1"/>
  <c r="J96" i="1" s="1"/>
  <c r="H87" i="1"/>
  <c r="H96" i="1" s="1"/>
  <c r="G87" i="1"/>
  <c r="E86" i="1"/>
  <c r="E85" i="1"/>
  <c r="E84" i="1"/>
  <c r="E83" i="1"/>
  <c r="E82" i="1"/>
  <c r="E87" i="1" s="1"/>
  <c r="E96" i="1" s="1"/>
  <c r="E17" i="2" s="1"/>
  <c r="E81" i="1"/>
  <c r="E80" i="1"/>
  <c r="O71" i="1"/>
  <c r="N71" i="1"/>
  <c r="M71" i="1"/>
  <c r="L71" i="1"/>
  <c r="K71" i="1"/>
  <c r="J71" i="1"/>
  <c r="H71" i="1"/>
  <c r="G71" i="1"/>
  <c r="E71" i="1"/>
  <c r="E16" i="2" s="1"/>
  <c r="E70" i="1"/>
  <c r="E69" i="1"/>
  <c r="E68" i="1"/>
  <c r="E67" i="1"/>
  <c r="I65" i="1"/>
  <c r="H65" i="1"/>
  <c r="O64" i="1"/>
  <c r="N64" i="1"/>
  <c r="M64" i="1"/>
  <c r="M65" i="1" s="1"/>
  <c r="L64" i="1"/>
  <c r="L65" i="1" s="1"/>
  <c r="K64" i="1"/>
  <c r="J64" i="1"/>
  <c r="H64" i="1"/>
  <c r="G64" i="1"/>
  <c r="G65" i="1" s="1"/>
  <c r="E63" i="1"/>
  <c r="E62" i="1"/>
  <c r="E61" i="1"/>
  <c r="E60" i="1"/>
  <c r="E59" i="1"/>
  <c r="E64" i="1" s="1"/>
  <c r="O57" i="1"/>
  <c r="O65" i="1" s="1"/>
  <c r="N57" i="1"/>
  <c r="N65" i="1" s="1"/>
  <c r="M57" i="1"/>
  <c r="L57" i="1"/>
  <c r="K57" i="1"/>
  <c r="K65" i="1" s="1"/>
  <c r="J57" i="1"/>
  <c r="J65" i="1" s="1"/>
  <c r="H57" i="1"/>
  <c r="G57" i="1"/>
  <c r="E57" i="1"/>
  <c r="E56" i="1"/>
  <c r="E55" i="1"/>
  <c r="E54" i="1"/>
  <c r="E53" i="1"/>
  <c r="E52" i="1"/>
  <c r="E51" i="1"/>
  <c r="O49" i="1"/>
  <c r="N49" i="1"/>
  <c r="M49" i="1"/>
  <c r="L49" i="1"/>
  <c r="K49" i="1"/>
  <c r="J49" i="1"/>
  <c r="H49" i="1"/>
  <c r="G49" i="1"/>
  <c r="E48" i="1"/>
  <c r="E47" i="1"/>
  <c r="E46" i="1"/>
  <c r="E45" i="1"/>
  <c r="E44" i="1"/>
  <c r="E43" i="1"/>
  <c r="E49" i="1" s="1"/>
  <c r="O38" i="1"/>
  <c r="N38" i="1"/>
  <c r="M38" i="1"/>
  <c r="L38" i="1"/>
  <c r="K38" i="1"/>
  <c r="J38" i="1"/>
  <c r="H38" i="1"/>
  <c r="G38" i="1"/>
  <c r="E37" i="1"/>
  <c r="E36" i="1"/>
  <c r="E35" i="1"/>
  <c r="E34" i="1"/>
  <c r="E33" i="1"/>
  <c r="E32" i="1"/>
  <c r="E38" i="1" s="1"/>
  <c r="O29" i="1"/>
  <c r="N29" i="1"/>
  <c r="M29" i="1"/>
  <c r="L29" i="1"/>
  <c r="K29" i="1"/>
  <c r="J29" i="1"/>
  <c r="H29" i="1"/>
  <c r="E28" i="1"/>
  <c r="E27" i="1"/>
  <c r="E26" i="1"/>
  <c r="E25" i="1"/>
  <c r="E24" i="1"/>
  <c r="D23" i="1"/>
  <c r="E23" i="1" s="1"/>
  <c r="G23" i="1" s="1"/>
  <c r="D22" i="1"/>
  <c r="E22" i="1" s="1"/>
  <c r="O20" i="1"/>
  <c r="N20" i="1"/>
  <c r="M20" i="1"/>
  <c r="L20" i="1"/>
  <c r="K20" i="1"/>
  <c r="J20" i="1"/>
  <c r="H20" i="1"/>
  <c r="E19" i="1"/>
  <c r="E18" i="1"/>
  <c r="E17" i="1"/>
  <c r="E16" i="1"/>
  <c r="E15" i="1"/>
  <c r="E14" i="1"/>
  <c r="E13" i="1"/>
  <c r="E20" i="1" s="1"/>
  <c r="E13" i="2" s="1"/>
  <c r="E12" i="1"/>
  <c r="D213" i="1" s="1"/>
  <c r="E213" i="1" s="1"/>
  <c r="G213" i="1" s="1"/>
  <c r="G11" i="1"/>
  <c r="E11" i="1"/>
  <c r="D212" i="1" s="1"/>
  <c r="E212" i="1" s="1"/>
  <c r="J208" i="1" l="1"/>
  <c r="E188" i="1"/>
  <c r="E20" i="2" s="1"/>
  <c r="L208" i="1"/>
  <c r="L222" i="1" s="1"/>
  <c r="K208" i="1"/>
  <c r="K222" i="1" s="1"/>
  <c r="J222" i="1"/>
  <c r="M208" i="1"/>
  <c r="M222" i="1" s="1"/>
  <c r="O208" i="1"/>
  <c r="O222" i="1" s="1"/>
  <c r="E221" i="1"/>
  <c r="G212" i="1"/>
  <c r="G221" i="1" s="1"/>
  <c r="G22" i="1"/>
  <c r="G29" i="1" s="1"/>
  <c r="E29" i="1"/>
  <c r="E14" i="2" s="1"/>
  <c r="E21" i="2"/>
  <c r="G20" i="1"/>
  <c r="G208" i="1" s="1"/>
  <c r="E65" i="1"/>
  <c r="E15" i="2" s="1"/>
  <c r="N208" i="1"/>
  <c r="N222" i="1" s="1"/>
  <c r="G12" i="1"/>
  <c r="E26" i="2" l="1"/>
  <c r="E208" i="1"/>
  <c r="G222" i="1"/>
  <c r="E25" i="2" s="1"/>
  <c r="E22" i="2"/>
  <c r="E222" i="1"/>
  <c r="E27" i="2" l="1"/>
  <c r="F25" i="2" s="1"/>
  <c r="E23" i="2"/>
  <c r="F17" i="2" l="1"/>
  <c r="F16" i="2"/>
  <c r="F19" i="2"/>
  <c r="F13" i="2"/>
  <c r="F18" i="2"/>
  <c r="F15" i="2"/>
  <c r="F21" i="2"/>
  <c r="F14" i="2"/>
  <c r="F20" i="2"/>
  <c r="F26" i="2"/>
  <c r="F22" i="2"/>
  <c r="F23" i="2" l="1"/>
</calcChain>
</file>

<file path=xl/sharedStrings.xml><?xml version="1.0" encoding="utf-8"?>
<sst xmlns="http://schemas.openxmlformats.org/spreadsheetml/2006/main" count="392" uniqueCount="120">
  <si>
    <t>OMB Approval No. 2501-0017</t>
  </si>
  <si>
    <t xml:space="preserve">Grant Application Detailed Budget Worksheet </t>
  </si>
  <si>
    <t>(Exp. 01/31/2008)</t>
  </si>
  <si>
    <t xml:space="preserve">                     Name and Address of Applicant:</t>
  </si>
  <si>
    <t>Capital District Regional Planning Commission</t>
  </si>
  <si>
    <t>1 Park Place, Suite 102</t>
  </si>
  <si>
    <t>Albany, NY 12205</t>
  </si>
  <si>
    <t>Category</t>
  </si>
  <si>
    <t>Detailed Description of Budget (for full grant period)</t>
  </si>
  <si>
    <t>1.  Personnel (Direct Labor)</t>
  </si>
  <si>
    <t>Estimated Hours</t>
  </si>
  <si>
    <t>Rate per Hour</t>
  </si>
  <si>
    <t>Estimated Cost</t>
  </si>
  <si>
    <t>HUD Share</t>
  </si>
  <si>
    <t>Applicant Match</t>
  </si>
  <si>
    <t>Other HUD Funds</t>
  </si>
  <si>
    <t>Other Federal Share</t>
  </si>
  <si>
    <t>State Share</t>
  </si>
  <si>
    <t>Local/Tribal Share</t>
  </si>
  <si>
    <t>Other</t>
  </si>
  <si>
    <t>Program Income</t>
  </si>
  <si>
    <t>Position or Individual</t>
  </si>
  <si>
    <t>Executive Director</t>
  </si>
  <si>
    <t>Senior Planner</t>
  </si>
  <si>
    <t xml:space="preserve">     Total Direct Labor Cost</t>
  </si>
  <si>
    <t>2.  Fringe Benefits</t>
  </si>
  <si>
    <t>Rate (%)</t>
  </si>
  <si>
    <t>Base</t>
  </si>
  <si>
    <t xml:space="preserve">     Total Fringe Benefits Cost</t>
  </si>
  <si>
    <t>3.  Travel</t>
  </si>
  <si>
    <t>3a.  Transportation - Local Private Vehicle</t>
  </si>
  <si>
    <t>Mileage</t>
  </si>
  <si>
    <t>Rate per Mile</t>
  </si>
  <si>
    <t xml:space="preserve">     Subtotal - Trans - Local Private Vehicle</t>
  </si>
  <si>
    <t xml:space="preserve"> </t>
  </si>
  <si>
    <r>
      <t xml:space="preserve">form </t>
    </r>
    <r>
      <rPr>
        <b/>
        <sz val="10"/>
        <rFont val="helvetica"/>
      </rPr>
      <t>HUD-424-CBW</t>
    </r>
    <r>
      <rPr>
        <sz val="10"/>
        <rFont val="helvetica"/>
      </rPr>
      <t xml:space="preserve"> (2/2003)</t>
    </r>
  </si>
  <si>
    <t>Detailed Description of Budget</t>
  </si>
  <si>
    <t>3b.  Transportation - Airfare (show destination)</t>
  </si>
  <si>
    <t>Trips</t>
  </si>
  <si>
    <t>Fare</t>
  </si>
  <si>
    <t xml:space="preserve">     Subtotal - Transportation - Airfare</t>
  </si>
  <si>
    <t>3c.  Transportation - Other</t>
  </si>
  <si>
    <t>Quantity</t>
  </si>
  <si>
    <t>Unit Cost</t>
  </si>
  <si>
    <t xml:space="preserve">     Subtotal - Transportation - Other</t>
  </si>
  <si>
    <t>3d.  Per Diem or Subsistence (indicate location)</t>
  </si>
  <si>
    <t>Days</t>
  </si>
  <si>
    <t>Rate per Day</t>
  </si>
  <si>
    <t xml:space="preserve">     Subtotal - Per Diem or Subsistence</t>
  </si>
  <si>
    <t>Total Travel Cost</t>
  </si>
  <si>
    <t>4.  Equipment (Only items over $5,000 Depreciated value)</t>
  </si>
  <si>
    <t>Total Equipment Cost</t>
  </si>
  <si>
    <t>Grant Application Detailed Budget Worksheet</t>
  </si>
  <si>
    <t>5.  Supplies and Materials (Items under $5,000 Depreciated Value)</t>
  </si>
  <si>
    <t>5a.  Consumable Supplies</t>
  </si>
  <si>
    <t xml:space="preserve">     Subtotal - Consumable Supplies</t>
  </si>
  <si>
    <t>5b.  Non-Consumable Materials</t>
  </si>
  <si>
    <t xml:space="preserve">     Subtotal - Non-Consumable Materials</t>
  </si>
  <si>
    <t>Total Supplies and Materials Cost</t>
  </si>
  <si>
    <t>6.  Consultants (Type)</t>
  </si>
  <si>
    <t>Feasibility Study Consultant</t>
  </si>
  <si>
    <t>Total Consultants Cost</t>
  </si>
  <si>
    <t>7.  Contracts and Sub-Grantees (List individually)</t>
  </si>
  <si>
    <t>Total Subcontracts Cost</t>
  </si>
  <si>
    <t>8.  Construction Costs</t>
  </si>
  <si>
    <t>8a.  Administrative and legal expenses</t>
  </si>
  <si>
    <t xml:space="preserve">     Subtotal - Administrative and legal expenses</t>
  </si>
  <si>
    <t xml:space="preserve">8b. Land, structures, rights-of way, appraisal, etc </t>
  </si>
  <si>
    <t xml:space="preserve">     Subtotal -  Land, structures, rights-of way, …</t>
  </si>
  <si>
    <t>8c. Relocation expenses and payments</t>
  </si>
  <si>
    <t xml:space="preserve">     Subtotal - Relocation expenses and payments</t>
  </si>
  <si>
    <t>8d. Architectural and engineering fees</t>
  </si>
  <si>
    <t xml:space="preserve">     Subtotal - Architectural and engineering fees</t>
  </si>
  <si>
    <t>8e. Other architectural and engineering fees</t>
  </si>
  <si>
    <t xml:space="preserve">     Subtotal - Other architectural and engineering fees</t>
  </si>
  <si>
    <r>
      <t xml:space="preserve">form </t>
    </r>
    <r>
      <rPr>
        <b/>
        <sz val="10"/>
        <rFont val="Arial"/>
        <family val="2"/>
      </rPr>
      <t>HUD-424-CBW</t>
    </r>
    <r>
      <rPr>
        <sz val="10"/>
        <rFont val="Arial"/>
        <family val="2"/>
      </rPr>
      <t xml:space="preserve"> (2/2003)</t>
    </r>
  </si>
  <si>
    <t>8f. Project inspection fees</t>
  </si>
  <si>
    <t xml:space="preserve">     Subtotal -  Project inspection fees</t>
  </si>
  <si>
    <t xml:space="preserve">8g. Site work </t>
  </si>
  <si>
    <t xml:space="preserve">     Subtotal - Site work</t>
  </si>
  <si>
    <t>8h. Demolition and removal</t>
  </si>
  <si>
    <t xml:space="preserve">     Subtotal - Demolition and removal</t>
  </si>
  <si>
    <t>8i. Construction</t>
  </si>
  <si>
    <t xml:space="preserve">     Subtotal - Construction</t>
  </si>
  <si>
    <t>8j. Equipment</t>
  </si>
  <si>
    <t xml:space="preserve">     Subtotal - Equipment</t>
  </si>
  <si>
    <t xml:space="preserve">8k. Contingencies </t>
  </si>
  <si>
    <t xml:space="preserve">     Subtotal - Contingencies </t>
  </si>
  <si>
    <t xml:space="preserve">8l. Miscellaneous </t>
  </si>
  <si>
    <t xml:space="preserve">     Subtotal - Miscellaneous </t>
  </si>
  <si>
    <t>Total Construction Costs</t>
  </si>
  <si>
    <t>9.  Other Direct Costs</t>
  </si>
  <si>
    <t>Item</t>
  </si>
  <si>
    <t>Total Other Direct Costs</t>
  </si>
  <si>
    <t>Subtotal of Direct Costs</t>
  </si>
  <si>
    <t>10.  Indirect Costs</t>
  </si>
  <si>
    <t>Rate</t>
  </si>
  <si>
    <t>Type</t>
  </si>
  <si>
    <t>NICRA</t>
  </si>
  <si>
    <t>Total Indirect Costs</t>
  </si>
  <si>
    <t>Total Estimated Costs</t>
  </si>
  <si>
    <t>(Exp. 01/31/2018)</t>
  </si>
  <si>
    <t xml:space="preserve">Public reporting burden for this collection of information is estimated to average 3 hours 12 minutes per response, including the time for reviewing instructions, searching existing data sources, gathering and maintaining the data needed, and completing and reviewing the collection of information.  This agency may not collect this information, and you are not required to complete this form, unless it displays a currently valid OMB control number.  Information collected will provide proposed budget data for multiple programs.  HUD will use this information in the selection of applicants.  Response to this request for information is required in order to receive the benefits to be derived.  The information requested does not lend itself to confidentiality.  </t>
  </si>
  <si>
    <t>Analysis of Total Estimated Costs</t>
  </si>
  <si>
    <t>Percent of Total</t>
  </si>
  <si>
    <t>Personnel (Direct Labor)</t>
  </si>
  <si>
    <t>Fringe Benefits</t>
  </si>
  <si>
    <t>Travel</t>
  </si>
  <si>
    <t>Equipment</t>
  </si>
  <si>
    <t>Supplies and Materials</t>
  </si>
  <si>
    <t>Consultants</t>
  </si>
  <si>
    <t>Contracts and Sub-Grantees</t>
  </si>
  <si>
    <t>Construction</t>
  </si>
  <si>
    <t>Other Direct Costs</t>
  </si>
  <si>
    <t>Indirect Costs</t>
  </si>
  <si>
    <t>Total:</t>
  </si>
  <si>
    <t xml:space="preserve">                            </t>
  </si>
  <si>
    <t xml:space="preserve">       Federal Share:</t>
  </si>
  <si>
    <t xml:space="preserve">       Match:</t>
  </si>
  <si>
    <r>
      <t xml:space="preserve">                                    form </t>
    </r>
    <r>
      <rPr>
        <b/>
        <sz val="8"/>
        <rFont val="Helvetica"/>
        <family val="2"/>
      </rPr>
      <t>HUD-424-CBW</t>
    </r>
    <r>
      <rPr>
        <sz val="8"/>
        <rFont val="Helvetica"/>
        <family val="2"/>
      </rPr>
      <t xml:space="preserve"> (2/2003)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</si>
</sst>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7" formatCode="&quot;$&quot;#,##0.00_);\(&quot;$&quot;#,##0.00\)"/>
    <numFmt numFmtId="42" formatCode="_(&quot;$&quot;* #,##0_);_(&quot;$&quot;* \(#,##0\);_(&quot;$&quot;* &quot;-&quot;_);_(@_)"/>
    <numFmt numFmtId="44" formatCode="_(&quot;$&quot;* #,##0.00_);_(&quot;$&quot;* \(#,##0.00\);_(&quot;$&quot;* &quot;-&quot;??_);_(@_)"/>
    <numFmt numFmtId="164" formatCode="&quot;$&quot;#,##0"/>
    <numFmt numFmtId="165" formatCode="0.0%"/>
  </numFmts>
  <fonts count="16" x14ac:knownFonts="1">
    <font>
      <sz val="10"/>
      <name val="Arial"/>
    </font>
    <font>
      <sz val="10"/>
      <name val="Arial"/>
      <family val="2"/>
    </font>
    <font>
      <sz val="10"/>
      <name val="Arial"/>
      <family val="2"/>
    </font>
    <font>
      <sz val="10"/>
      <name val="helvetica"/>
    </font>
    <font>
      <sz val="10"/>
      <name val="Times New Roman"/>
      <family val="1"/>
    </font>
    <font>
      <b/>
      <sz val="10"/>
      <name val="Arial"/>
      <family val="2"/>
    </font>
    <font>
      <b/>
      <sz val="10"/>
      <name val="helvetica"/>
    </font>
    <font>
      <sz val="10"/>
      <name val="Helvetica"/>
      <family val="2"/>
    </font>
    <font>
      <sz val="12"/>
      <name val="Arial"/>
      <family val="2"/>
    </font>
    <font>
      <sz val="8"/>
      <name val="Helvetica"/>
      <family val="2"/>
    </font>
    <font>
      <b/>
      <sz val="12"/>
      <name val="Arial"/>
      <family val="2"/>
    </font>
    <font>
      <sz val="8"/>
      <name val="helvetica"/>
    </font>
    <font>
      <sz val="8"/>
      <name val="Arial"/>
      <family val="2"/>
    </font>
    <font>
      <b/>
      <sz val="11"/>
      <name val="Arial"/>
      <family val="2"/>
    </font>
    <font>
      <b/>
      <sz val="14"/>
      <name val="Arial"/>
      <family val="2"/>
    </font>
    <font>
      <b/>
      <sz val="8"/>
      <name val="Helvetica"/>
      <family val="2"/>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9"/>
        <bgColor indexed="9"/>
      </patternFill>
    </fill>
    <fill>
      <patternFill patternType="solid">
        <fgColor indexed="13"/>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right/>
      <top style="thick">
        <color indexed="64"/>
      </top>
      <bottom style="thin">
        <color indexed="64"/>
      </bottom>
      <diagonal/>
    </border>
    <border>
      <left/>
      <right/>
      <top style="thick">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06">
    <xf numFmtId="0" fontId="0" fillId="0" borderId="0" xfId="0"/>
    <xf numFmtId="0" fontId="2" fillId="0" borderId="1" xfId="0" applyFont="1" applyBorder="1"/>
    <xf numFmtId="0" fontId="2" fillId="0" borderId="2" xfId="0" applyFont="1" applyBorder="1"/>
    <xf numFmtId="0" fontId="3" fillId="0" borderId="2" xfId="0" applyFont="1" applyBorder="1" applyAlignment="1">
      <alignment horizontal="centerContinuous" vertical="center"/>
    </xf>
    <xf numFmtId="0" fontId="2" fillId="0" borderId="3" xfId="0" applyFont="1" applyBorder="1"/>
    <xf numFmtId="0" fontId="2" fillId="0" borderId="0" xfId="0" applyFont="1"/>
    <xf numFmtId="0" fontId="2" fillId="0" borderId="4" xfId="0" applyFont="1" applyBorder="1" applyAlignment="1">
      <alignment horizontal="centerContinuous" vertical="center"/>
    </xf>
    <xf numFmtId="0" fontId="4" fillId="0" borderId="0" xfId="0" applyFont="1" applyAlignment="1">
      <alignment horizontal="centerContinuous" vertical="center"/>
    </xf>
    <xf numFmtId="0" fontId="2" fillId="0" borderId="0" xfId="0" applyFont="1" applyAlignment="1">
      <alignment horizontal="centerContinuous" vertical="center"/>
    </xf>
    <xf numFmtId="0" fontId="3" fillId="0" borderId="0" xfId="0" applyFont="1"/>
    <xf numFmtId="0" fontId="2" fillId="0" borderId="5" xfId="0" applyFont="1" applyBorder="1" applyAlignment="1">
      <alignment horizontal="centerContinuous" vertical="center"/>
    </xf>
    <xf numFmtId="0" fontId="2" fillId="0" borderId="6" xfId="0" applyFont="1" applyBorder="1"/>
    <xf numFmtId="0" fontId="5" fillId="0" borderId="7" xfId="0" applyFont="1" applyBorder="1"/>
    <xf numFmtId="0" fontId="2" fillId="0" borderId="6" xfId="0" applyFont="1" applyBorder="1" applyProtection="1">
      <protection locked="0"/>
    </xf>
    <xf numFmtId="0" fontId="2" fillId="0" borderId="8" xfId="0" applyFont="1" applyBorder="1" applyProtection="1">
      <protection locked="0"/>
    </xf>
    <xf numFmtId="0" fontId="2" fillId="0" borderId="8" xfId="0" applyFont="1" applyBorder="1" applyAlignment="1" applyProtection="1">
      <alignment horizontal="right"/>
      <protection locked="0"/>
    </xf>
    <xf numFmtId="0" fontId="2" fillId="0" borderId="7" xfId="0" applyFont="1" applyBorder="1" applyAlignment="1" applyProtection="1">
      <alignment horizontal="right"/>
      <protection locked="0"/>
    </xf>
    <xf numFmtId="0" fontId="2" fillId="0" borderId="9" xfId="0" applyFont="1" applyBorder="1"/>
    <xf numFmtId="0" fontId="2" fillId="0" borderId="7" xfId="0" applyFont="1" applyBorder="1"/>
    <xf numFmtId="0" fontId="2" fillId="0" borderId="10" xfId="0" applyFont="1" applyBorder="1"/>
    <xf numFmtId="0" fontId="2" fillId="0" borderId="11" xfId="0" applyFont="1" applyBorder="1" applyProtection="1">
      <protection locked="0"/>
    </xf>
    <xf numFmtId="0" fontId="2" fillId="0" borderId="12" xfId="0" applyFont="1" applyBorder="1" applyProtection="1">
      <protection locked="0"/>
    </xf>
    <xf numFmtId="0" fontId="2" fillId="0" borderId="12" xfId="0" applyFont="1" applyBorder="1" applyAlignment="1" applyProtection="1">
      <alignment horizontal="right"/>
      <protection locked="0"/>
    </xf>
    <xf numFmtId="0" fontId="2" fillId="0" borderId="13" xfId="0" applyFont="1" applyBorder="1" applyAlignment="1" applyProtection="1">
      <alignment horizontal="right"/>
      <protection locked="0"/>
    </xf>
    <xf numFmtId="0" fontId="2" fillId="0" borderId="14" xfId="0" applyFont="1" applyBorder="1"/>
    <xf numFmtId="0" fontId="5" fillId="0" borderId="15" xfId="0" applyFont="1" applyBorder="1"/>
    <xf numFmtId="0" fontId="5" fillId="0" borderId="12" xfId="0" applyFont="1" applyBorder="1" applyAlignment="1">
      <alignment horizontal="centerContinuous" vertical="center"/>
    </xf>
    <xf numFmtId="0" fontId="2" fillId="0" borderId="16" xfId="0" applyFont="1" applyBorder="1" applyAlignment="1">
      <alignment horizontal="centerContinuous" vertical="center"/>
    </xf>
    <xf numFmtId="0" fontId="2" fillId="0" borderId="12" xfId="0" applyFont="1" applyBorder="1" applyAlignment="1">
      <alignment horizontal="centerContinuous" vertical="center"/>
    </xf>
    <xf numFmtId="0" fontId="2" fillId="0" borderId="13" xfId="0" applyFont="1" applyBorder="1" applyAlignment="1">
      <alignment horizontal="centerContinuous" vertical="center"/>
    </xf>
    <xf numFmtId="0" fontId="5" fillId="0" borderId="11" xfId="0" applyFont="1" applyBorder="1"/>
    <xf numFmtId="0" fontId="2" fillId="0" borderId="13" xfId="0" applyFont="1" applyBorder="1"/>
    <xf numFmtId="0" fontId="5" fillId="0" borderId="17" xfId="0" applyFont="1" applyBorder="1" applyAlignment="1">
      <alignment horizontal="center" wrapText="1"/>
    </xf>
    <xf numFmtId="0" fontId="5" fillId="0" borderId="11" xfId="0" applyFont="1" applyBorder="1" applyAlignment="1">
      <alignment horizontal="right" wrapText="1"/>
    </xf>
    <xf numFmtId="0" fontId="5" fillId="2" borderId="12" xfId="0" applyFont="1" applyFill="1" applyBorder="1" applyAlignment="1">
      <alignment horizontal="right" wrapText="1"/>
    </xf>
    <xf numFmtId="0" fontId="2" fillId="0" borderId="18" xfId="0" applyFont="1" applyBorder="1" applyAlignment="1">
      <alignment horizontal="center" vertical="center"/>
    </xf>
    <xf numFmtId="164" fontId="2" fillId="0" borderId="15" xfId="0" applyNumberFormat="1" applyFont="1" applyBorder="1" applyAlignment="1">
      <alignment horizontal="center" vertical="center" wrapText="1"/>
    </xf>
    <xf numFmtId="0" fontId="2" fillId="0" borderId="0" xfId="0" applyFont="1" applyAlignment="1">
      <alignment horizontal="center" vertical="center"/>
    </xf>
    <xf numFmtId="0" fontId="2" fillId="0" borderId="15" xfId="0" applyFont="1" applyBorder="1" applyAlignment="1">
      <alignment horizontal="center" vertical="center" wrapText="1"/>
    </xf>
    <xf numFmtId="164" fontId="2" fillId="0" borderId="19" xfId="0" applyNumberFormat="1" applyFont="1" applyBorder="1" applyAlignment="1">
      <alignment horizontal="center" vertical="center" wrapText="1"/>
    </xf>
    <xf numFmtId="0" fontId="2" fillId="0" borderId="19"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xf numFmtId="0" fontId="2" fillId="0" borderId="20" xfId="0" applyFont="1" applyBorder="1" applyAlignment="1">
      <alignment horizontal="right"/>
    </xf>
    <xf numFmtId="0" fontId="2" fillId="2" borderId="20" xfId="0" applyFont="1" applyFill="1" applyBorder="1" applyAlignment="1">
      <alignment horizontal="right"/>
    </xf>
    <xf numFmtId="0" fontId="2" fillId="0" borderId="21" xfId="0" applyFont="1" applyBorder="1" applyAlignment="1">
      <alignment horizontal="right"/>
    </xf>
    <xf numFmtId="0" fontId="2" fillId="0" borderId="22" xfId="0" applyFont="1" applyBorder="1" applyAlignment="1">
      <alignment horizontal="right"/>
    </xf>
    <xf numFmtId="0" fontId="2" fillId="0" borderId="22" xfId="0" applyFont="1" applyBorder="1"/>
    <xf numFmtId="0" fontId="2" fillId="0" borderId="11" xfId="0" applyFont="1" applyBorder="1"/>
    <xf numFmtId="0" fontId="5" fillId="0" borderId="12" xfId="0" applyFont="1" applyBorder="1" applyProtection="1">
      <protection locked="0"/>
    </xf>
    <xf numFmtId="3" fontId="2" fillId="0" borderId="17" xfId="0" applyNumberFormat="1" applyFont="1" applyBorder="1" applyProtection="1">
      <protection locked="0"/>
    </xf>
    <xf numFmtId="44" fontId="2" fillId="0" borderId="17" xfId="1" applyFont="1" applyBorder="1" applyProtection="1">
      <protection locked="0"/>
    </xf>
    <xf numFmtId="44" fontId="2" fillId="0" borderId="11" xfId="1" applyFont="1" applyBorder="1" applyAlignment="1" applyProtection="1">
      <alignment horizontal="right"/>
    </xf>
    <xf numFmtId="164" fontId="2" fillId="2" borderId="12" xfId="0" applyNumberFormat="1" applyFont="1" applyFill="1" applyBorder="1" applyAlignment="1">
      <alignment horizontal="right"/>
    </xf>
    <xf numFmtId="44" fontId="2" fillId="0" borderId="13" xfId="1" applyFont="1" applyBorder="1" applyAlignment="1" applyProtection="1">
      <alignment horizontal="right"/>
      <protection locked="0"/>
    </xf>
    <xf numFmtId="44" fontId="2" fillId="0" borderId="17" xfId="1" applyFont="1" applyBorder="1"/>
    <xf numFmtId="0" fontId="2" fillId="0" borderId="23" xfId="0" applyFont="1" applyBorder="1"/>
    <xf numFmtId="0" fontId="5" fillId="0" borderId="20" xfId="0" applyFont="1" applyBorder="1"/>
    <xf numFmtId="0" fontId="2" fillId="2" borderId="17" xfId="0" applyFont="1" applyFill="1" applyBorder="1"/>
    <xf numFmtId="44" fontId="2" fillId="0" borderId="11" xfId="1" applyFont="1" applyFill="1" applyBorder="1" applyAlignment="1" applyProtection="1">
      <alignment horizontal="right"/>
    </xf>
    <xf numFmtId="44" fontId="2" fillId="0" borderId="13" xfId="1" applyFont="1" applyFill="1" applyBorder="1" applyAlignment="1" applyProtection="1">
      <alignment horizontal="right"/>
    </xf>
    <xf numFmtId="0" fontId="5" fillId="0" borderId="10" xfId="0" applyFont="1" applyBorder="1"/>
    <xf numFmtId="0" fontId="5" fillId="0" borderId="10" xfId="0" applyFont="1" applyBorder="1" applyAlignment="1">
      <alignment horizontal="center" wrapText="1"/>
    </xf>
    <xf numFmtId="164" fontId="5" fillId="0" borderId="11" xfId="0" applyNumberFormat="1" applyFont="1" applyBorder="1" applyAlignment="1">
      <alignment horizontal="right" wrapText="1"/>
    </xf>
    <xf numFmtId="164" fontId="5" fillId="2" borderId="12" xfId="0" applyNumberFormat="1" applyFont="1" applyFill="1" applyBorder="1" applyAlignment="1">
      <alignment horizontal="right" wrapText="1"/>
    </xf>
    <xf numFmtId="0" fontId="2" fillId="0" borderId="13" xfId="0" applyFont="1" applyBorder="1" applyAlignment="1">
      <alignment horizontal="center" vertical="center"/>
    </xf>
    <xf numFmtId="164" fontId="2" fillId="0" borderId="12" xfId="0" applyNumberFormat="1" applyFont="1" applyBorder="1" applyAlignment="1">
      <alignment horizontal="center" vertical="center" wrapText="1"/>
    </xf>
    <xf numFmtId="164" fontId="2" fillId="0" borderId="17" xfId="0" applyNumberFormat="1" applyFont="1" applyBorder="1" applyAlignment="1">
      <alignment horizontal="center" vertical="center" wrapText="1"/>
    </xf>
    <xf numFmtId="10" fontId="2" fillId="0" borderId="17" xfId="0" applyNumberFormat="1" applyFont="1" applyBorder="1" applyProtection="1">
      <protection locked="0"/>
    </xf>
    <xf numFmtId="44" fontId="2" fillId="0" borderId="17" xfId="1" applyFont="1" applyBorder="1" applyProtection="1"/>
    <xf numFmtId="44" fontId="2" fillId="0" borderId="13" xfId="1" applyFont="1" applyBorder="1" applyAlignment="1" applyProtection="1">
      <alignment horizontal="right"/>
    </xf>
    <xf numFmtId="0" fontId="5" fillId="0" borderId="23" xfId="0" applyFont="1" applyBorder="1"/>
    <xf numFmtId="0" fontId="2" fillId="0" borderId="12" xfId="0" applyFont="1" applyBorder="1"/>
    <xf numFmtId="164" fontId="2" fillId="0" borderId="12" xfId="0" applyNumberFormat="1" applyFont="1" applyBorder="1" applyAlignment="1">
      <alignment horizontal="right"/>
    </xf>
    <xf numFmtId="0" fontId="5" fillId="0" borderId="0" xfId="0" applyFont="1" applyAlignment="1">
      <alignment wrapText="1"/>
    </xf>
    <xf numFmtId="0" fontId="2" fillId="0" borderId="17" xfId="0" applyFont="1" applyBorder="1" applyAlignment="1">
      <alignment horizontal="center" vertical="center" wrapText="1"/>
    </xf>
    <xf numFmtId="164" fontId="2" fillId="0" borderId="18" xfId="0" applyNumberFormat="1" applyFont="1" applyBorder="1" applyAlignment="1">
      <alignment horizontal="center" vertical="center" wrapText="1"/>
    </xf>
    <xf numFmtId="0" fontId="2" fillId="0" borderId="17" xfId="0" applyFont="1" applyBorder="1" applyProtection="1">
      <protection locked="0"/>
    </xf>
    <xf numFmtId="7" fontId="2" fillId="2" borderId="17" xfId="0" applyNumberFormat="1" applyFont="1" applyFill="1" applyBorder="1"/>
    <xf numFmtId="0" fontId="5" fillId="0" borderId="0" xfId="0" applyFont="1"/>
    <xf numFmtId="0" fontId="2" fillId="3" borderId="0" xfId="0" applyFont="1" applyFill="1"/>
    <xf numFmtId="7" fontId="2" fillId="3" borderId="0" xfId="0" applyNumberFormat="1" applyFont="1" applyFill="1"/>
    <xf numFmtId="164" fontId="2" fillId="0" borderId="0" xfId="0" applyNumberFormat="1" applyFont="1" applyAlignment="1">
      <alignment horizontal="right"/>
    </xf>
    <xf numFmtId="3" fontId="2" fillId="4" borderId="0" xfId="0" applyNumberFormat="1" applyFont="1" applyFill="1" applyAlignment="1">
      <alignment horizontal="right"/>
    </xf>
    <xf numFmtId="3" fontId="2" fillId="0" borderId="0" xfId="0" applyNumberFormat="1" applyFont="1" applyAlignment="1">
      <alignment horizontal="right"/>
    </xf>
    <xf numFmtId="0" fontId="2" fillId="5" borderId="0" xfId="0" applyFont="1" applyFill="1"/>
    <xf numFmtId="0" fontId="2" fillId="0" borderId="24" xfId="0" applyFont="1" applyBorder="1" applyAlignment="1">
      <alignment horizontal="centerContinuous" vertical="center"/>
    </xf>
    <xf numFmtId="0" fontId="4" fillId="0" borderId="25" xfId="0" applyFont="1" applyBorder="1" applyAlignment="1">
      <alignment horizontal="centerContinuous" vertical="center"/>
    </xf>
    <xf numFmtId="0" fontId="2" fillId="0" borderId="25" xfId="0" applyFont="1" applyBorder="1" applyAlignment="1">
      <alignment horizontal="centerContinuous" vertical="center"/>
    </xf>
    <xf numFmtId="0" fontId="3" fillId="0" borderId="25" xfId="0" applyFont="1" applyBorder="1" applyAlignment="1">
      <alignment horizontal="centerContinuous" vertical="center"/>
    </xf>
    <xf numFmtId="0" fontId="2" fillId="0" borderId="26" xfId="0" applyFont="1" applyBorder="1" applyAlignment="1">
      <alignment horizontal="centerContinuous" vertical="center"/>
    </xf>
    <xf numFmtId="0" fontId="2" fillId="0" borderId="27" xfId="0" applyFont="1" applyBorder="1" applyAlignment="1">
      <alignment horizontal="centerContinuous" vertical="center"/>
    </xf>
    <xf numFmtId="0" fontId="5" fillId="0" borderId="8" xfId="0" applyFont="1" applyBorder="1" applyAlignment="1">
      <alignment horizontal="centerContinuous" vertical="center"/>
    </xf>
    <xf numFmtId="0" fontId="2" fillId="0" borderId="8" xfId="0" applyFont="1" applyBorder="1" applyAlignment="1">
      <alignment horizontal="centerContinuous" vertical="center"/>
    </xf>
    <xf numFmtId="164" fontId="2" fillId="0" borderId="8" xfId="0" applyNumberFormat="1" applyFont="1" applyBorder="1" applyAlignment="1">
      <alignment horizontal="centerContinuous" vertical="center"/>
    </xf>
    <xf numFmtId="0" fontId="2" fillId="0" borderId="28" xfId="0" applyFont="1" applyBorder="1" applyAlignment="1">
      <alignment horizontal="centerContinuous" vertical="center"/>
    </xf>
    <xf numFmtId="0" fontId="5" fillId="0" borderId="22" xfId="0" applyFont="1" applyBorder="1" applyAlignment="1">
      <alignment horizontal="center" wrapText="1"/>
    </xf>
    <xf numFmtId="164" fontId="5" fillId="0" borderId="23" xfId="0" applyNumberFormat="1" applyFont="1" applyBorder="1" applyAlignment="1">
      <alignment horizontal="right" wrapText="1"/>
    </xf>
    <xf numFmtId="0" fontId="2" fillId="0" borderId="21" xfId="0" applyFont="1" applyBorder="1" applyAlignment="1">
      <alignment horizontal="centerContinuous"/>
    </xf>
    <xf numFmtId="164" fontId="2" fillId="0" borderId="20" xfId="0" applyNumberFormat="1" applyFont="1" applyBorder="1" applyAlignment="1">
      <alignment horizontal="center" vertical="center" wrapText="1"/>
    </xf>
    <xf numFmtId="164" fontId="2" fillId="0" borderId="14" xfId="0" applyNumberFormat="1" applyFont="1" applyBorder="1" applyAlignment="1">
      <alignment horizontal="center" vertical="center" wrapText="1"/>
    </xf>
    <xf numFmtId="0" fontId="2" fillId="0" borderId="29" xfId="0" applyFont="1" applyBorder="1" applyAlignment="1">
      <alignment horizontal="center" vertical="center"/>
    </xf>
    <xf numFmtId="0" fontId="2" fillId="0" borderId="29" xfId="0" applyFont="1" applyBorder="1" applyAlignment="1">
      <alignment horizontal="center" vertical="center" wrapText="1"/>
    </xf>
    <xf numFmtId="0" fontId="5" fillId="2" borderId="17" xfId="0" applyFont="1" applyFill="1" applyBorder="1"/>
    <xf numFmtId="44" fontId="5" fillId="0" borderId="11" xfId="1" applyFont="1" applyFill="1" applyBorder="1" applyAlignment="1" applyProtection="1">
      <alignment horizontal="right"/>
    </xf>
    <xf numFmtId="164" fontId="5" fillId="2" borderId="12" xfId="0" applyNumberFormat="1" applyFont="1" applyFill="1" applyBorder="1" applyAlignment="1">
      <alignment horizontal="right"/>
    </xf>
    <xf numFmtId="44" fontId="5" fillId="0" borderId="13" xfId="1" applyFont="1" applyFill="1" applyBorder="1" applyAlignment="1" applyProtection="1">
      <alignment horizontal="right"/>
    </xf>
    <xf numFmtId="0" fontId="2" fillId="4" borderId="16" xfId="0" applyFont="1" applyFill="1" applyBorder="1"/>
    <xf numFmtId="164" fontId="2" fillId="0" borderId="16" xfId="0" applyNumberFormat="1" applyFont="1" applyBorder="1" applyAlignment="1">
      <alignment horizontal="right"/>
    </xf>
    <xf numFmtId="3" fontId="7" fillId="3" borderId="16" xfId="0" applyNumberFormat="1" applyFont="1" applyFill="1" applyBorder="1" applyAlignment="1">
      <alignment horizontal="right"/>
    </xf>
    <xf numFmtId="0" fontId="2" fillId="0" borderId="16" xfId="0" applyFont="1" applyBorder="1"/>
    <xf numFmtId="0" fontId="2" fillId="4" borderId="0" xfId="0" applyFont="1" applyFill="1"/>
    <xf numFmtId="164" fontId="2" fillId="3" borderId="0" xfId="0" applyNumberFormat="1" applyFont="1" applyFill="1" applyAlignment="1">
      <alignment horizontal="right"/>
    </xf>
    <xf numFmtId="0" fontId="5" fillId="0" borderId="12" xfId="0" applyFont="1" applyBorder="1" applyAlignment="1">
      <alignment horizontal="center" wrapText="1"/>
    </xf>
    <xf numFmtId="164" fontId="5" fillId="0" borderId="12" xfId="0" applyNumberFormat="1" applyFont="1" applyBorder="1" applyAlignment="1">
      <alignment horizontal="right" wrapText="1"/>
    </xf>
    <xf numFmtId="0" fontId="5" fillId="0" borderId="17" xfId="0" applyFont="1" applyBorder="1" applyAlignment="1">
      <alignment horizontal="right"/>
    </xf>
    <xf numFmtId="0" fontId="5" fillId="0" borderId="20" xfId="0" applyFont="1" applyBorder="1" applyAlignment="1">
      <alignment horizontal="right"/>
    </xf>
    <xf numFmtId="44" fontId="2" fillId="0" borderId="12" xfId="1" applyFont="1" applyBorder="1" applyProtection="1">
      <protection locked="0"/>
    </xf>
    <xf numFmtId="5" fontId="2" fillId="2" borderId="12" xfId="0" applyNumberFormat="1" applyFont="1" applyFill="1" applyBorder="1"/>
    <xf numFmtId="3" fontId="7" fillId="3" borderId="0" xfId="0" applyNumberFormat="1" applyFont="1" applyFill="1" applyAlignment="1">
      <alignment horizontal="right"/>
    </xf>
    <xf numFmtId="0" fontId="3" fillId="0" borderId="16" xfId="0" applyFont="1" applyBorder="1"/>
    <xf numFmtId="0" fontId="2" fillId="5" borderId="16" xfId="0" applyFont="1" applyFill="1" applyBorder="1"/>
    <xf numFmtId="44" fontId="5" fillId="0" borderId="17" xfId="1" applyFont="1" applyBorder="1" applyAlignment="1" applyProtection="1">
      <alignment horizontal="center" wrapText="1"/>
    </xf>
    <xf numFmtId="44" fontId="2" fillId="0" borderId="13" xfId="1" applyFont="1" applyBorder="1" applyAlignment="1">
      <alignment horizontal="centerContinuous"/>
    </xf>
    <xf numFmtId="44" fontId="2" fillId="0" borderId="12" xfId="1" applyFont="1" applyBorder="1" applyAlignment="1" applyProtection="1">
      <alignment horizontal="centerContinuous" vertical="top" wrapText="1"/>
    </xf>
    <xf numFmtId="44" fontId="2" fillId="0" borderId="0" xfId="1" applyFont="1"/>
    <xf numFmtId="44" fontId="2" fillId="0" borderId="17" xfId="1" applyFont="1" applyBorder="1" applyAlignment="1">
      <alignment horizontal="centerContinuous" vertical="top" wrapText="1"/>
    </xf>
    <xf numFmtId="44" fontId="2" fillId="0" borderId="18" xfId="1" applyFont="1" applyBorder="1" applyAlignment="1" applyProtection="1">
      <alignment horizontal="centerContinuous" vertical="top" wrapText="1"/>
    </xf>
    <xf numFmtId="44" fontId="2" fillId="0" borderId="19" xfId="1" applyFont="1" applyBorder="1" applyAlignment="1">
      <alignment horizontal="centerContinuous" vertical="top"/>
    </xf>
    <xf numFmtId="44" fontId="2" fillId="0" borderId="19" xfId="1" applyFont="1" applyBorder="1" applyAlignment="1">
      <alignment horizontal="centerContinuous" vertical="top" wrapText="1"/>
    </xf>
    <xf numFmtId="0" fontId="5" fillId="0" borderId="12" xfId="0" applyFont="1" applyBorder="1"/>
    <xf numFmtId="164" fontId="2" fillId="2" borderId="0" xfId="0" applyNumberFormat="1" applyFont="1" applyFill="1" applyAlignment="1">
      <alignment horizontal="right"/>
    </xf>
    <xf numFmtId="164" fontId="2" fillId="0" borderId="13" xfId="0" applyNumberFormat="1" applyFont="1" applyBorder="1" applyAlignment="1">
      <alignment horizontal="right"/>
    </xf>
    <xf numFmtId="0" fontId="2" fillId="0" borderId="17" xfId="0" applyFont="1" applyBorder="1"/>
    <xf numFmtId="0" fontId="5" fillId="0" borderId="13" xfId="0" applyFont="1" applyBorder="1"/>
    <xf numFmtId="164" fontId="2" fillId="2" borderId="16" xfId="0" applyNumberFormat="1" applyFont="1" applyFill="1" applyBorder="1" applyAlignment="1">
      <alignment horizontal="right"/>
    </xf>
    <xf numFmtId="0" fontId="2" fillId="0" borderId="18" xfId="0" applyFont="1" applyBorder="1"/>
    <xf numFmtId="0" fontId="5" fillId="5" borderId="30" xfId="0" applyFont="1" applyFill="1" applyBorder="1"/>
    <xf numFmtId="0" fontId="2" fillId="0" borderId="31" xfId="0" applyFont="1" applyBorder="1"/>
    <xf numFmtId="0" fontId="2" fillId="2" borderId="32" xfId="0" applyFont="1" applyFill="1" applyBorder="1"/>
    <xf numFmtId="44" fontId="5" fillId="0" borderId="31" xfId="1" applyFont="1" applyFill="1" applyBorder="1" applyAlignment="1" applyProtection="1">
      <alignment horizontal="right"/>
    </xf>
    <xf numFmtId="164" fontId="2" fillId="2" borderId="31" xfId="0" applyNumberFormat="1" applyFont="1" applyFill="1" applyBorder="1" applyAlignment="1">
      <alignment horizontal="right"/>
    </xf>
    <xf numFmtId="164" fontId="2" fillId="0" borderId="20" xfId="0" applyNumberFormat="1" applyFont="1" applyBorder="1" applyAlignment="1">
      <alignment horizontal="right"/>
    </xf>
    <xf numFmtId="164" fontId="2" fillId="2" borderId="20" xfId="0" applyNumberFormat="1" applyFont="1" applyFill="1" applyBorder="1" applyAlignment="1">
      <alignment horizontal="right"/>
    </xf>
    <xf numFmtId="9" fontId="2" fillId="0" borderId="0" xfId="0" applyNumberFormat="1" applyFont="1"/>
    <xf numFmtId="164" fontId="2" fillId="0" borderId="14" xfId="0" applyNumberFormat="1" applyFont="1" applyBorder="1" applyAlignment="1">
      <alignment horizontal="right"/>
    </xf>
    <xf numFmtId="10" fontId="5" fillId="0" borderId="17" xfId="0" applyNumberFormat="1" applyFont="1" applyBorder="1" applyAlignment="1">
      <alignment horizontal="center" wrapText="1"/>
    </xf>
    <xf numFmtId="0" fontId="5" fillId="0" borderId="33" xfId="0" applyFont="1" applyBorder="1"/>
    <xf numFmtId="44" fontId="2" fillId="0" borderId="34" xfId="1" applyFont="1" applyFill="1" applyBorder="1" applyAlignment="1" applyProtection="1">
      <alignment horizontal="right"/>
    </xf>
    <xf numFmtId="44" fontId="2" fillId="0" borderId="19" xfId="1" applyFont="1" applyBorder="1"/>
    <xf numFmtId="0" fontId="2" fillId="0" borderId="8" xfId="0" applyFont="1" applyBorder="1"/>
    <xf numFmtId="0" fontId="2" fillId="2" borderId="35" xfId="0" applyFont="1" applyFill="1" applyBorder="1"/>
    <xf numFmtId="42" fontId="2" fillId="0" borderId="27" xfId="1" applyNumberFormat="1" applyFont="1" applyFill="1" applyBorder="1" applyAlignment="1" applyProtection="1">
      <alignment horizontal="right"/>
    </xf>
    <xf numFmtId="164" fontId="2" fillId="2" borderId="8" xfId="0" applyNumberFormat="1" applyFont="1" applyFill="1" applyBorder="1" applyAlignment="1">
      <alignment horizontal="right"/>
    </xf>
    <xf numFmtId="42" fontId="2" fillId="0" borderId="8" xfId="1" applyNumberFormat="1" applyFont="1" applyBorder="1" applyAlignment="1" applyProtection="1">
      <alignment horizontal="right"/>
    </xf>
    <xf numFmtId="44" fontId="2" fillId="0" borderId="8" xfId="1" applyFont="1" applyBorder="1" applyAlignment="1" applyProtection="1">
      <alignment horizontal="right"/>
    </xf>
    <xf numFmtId="0" fontId="2" fillId="0" borderId="0" xfId="0" applyFont="1" applyAlignment="1">
      <alignment horizontal="right"/>
    </xf>
    <xf numFmtId="0" fontId="8" fillId="0" borderId="0" xfId="0" applyFont="1"/>
    <xf numFmtId="0" fontId="8" fillId="0" borderId="0" xfId="0" applyFont="1" applyAlignment="1">
      <alignment horizontal="right"/>
    </xf>
    <xf numFmtId="0" fontId="9" fillId="0" borderId="0" xfId="0" applyFont="1" applyAlignment="1">
      <alignment horizontal="centerContinuous" vertical="center"/>
    </xf>
    <xf numFmtId="0" fontId="10" fillId="0" borderId="0" xfId="0" applyFont="1" applyAlignment="1">
      <alignment horizontal="centerContinuous" vertical="center"/>
    </xf>
    <xf numFmtId="0" fontId="8" fillId="0" borderId="0" xfId="0" applyFont="1" applyAlignment="1">
      <alignment horizontal="centerContinuous" vertical="center"/>
    </xf>
    <xf numFmtId="0" fontId="11" fillId="0" borderId="0" xfId="0" applyFont="1"/>
    <xf numFmtId="0" fontId="13" fillId="0" borderId="23" xfId="0" applyFont="1" applyBorder="1" applyAlignment="1">
      <alignment horizontal="centerContinuous" vertical="center"/>
    </xf>
    <xf numFmtId="0" fontId="8" fillId="0" borderId="21" xfId="0" applyFont="1" applyBorder="1" applyAlignment="1">
      <alignment horizontal="centerContinuous" vertical="center"/>
    </xf>
    <xf numFmtId="0" fontId="10" fillId="0" borderId="17" xfId="0" applyFont="1" applyBorder="1"/>
    <xf numFmtId="0" fontId="14" fillId="0" borderId="17" xfId="0" applyFont="1" applyBorder="1"/>
    <xf numFmtId="0" fontId="0" fillId="0" borderId="17" xfId="0" applyBorder="1"/>
    <xf numFmtId="0" fontId="10" fillId="0" borderId="17" xfId="0" applyFont="1" applyBorder="1" applyAlignment="1">
      <alignment horizontal="center" vertical="center" wrapText="1"/>
    </xf>
    <xf numFmtId="0" fontId="14" fillId="0" borderId="10" xfId="0" applyFont="1" applyBorder="1" applyAlignment="1">
      <alignment horizontal="right" wrapText="1"/>
    </xf>
    <xf numFmtId="0" fontId="14" fillId="0" borderId="0" xfId="0" applyFont="1" applyAlignment="1">
      <alignment horizontal="right" wrapText="1"/>
    </xf>
    <xf numFmtId="0" fontId="8" fillId="0" borderId="17" xfId="0" applyFont="1" applyBorder="1"/>
    <xf numFmtId="0" fontId="8" fillId="0" borderId="11" xfId="0" applyFont="1" applyBorder="1"/>
    <xf numFmtId="0" fontId="8" fillId="0" borderId="12" xfId="0" applyFont="1" applyBorder="1"/>
    <xf numFmtId="0" fontId="8" fillId="0" borderId="18" xfId="0" applyFont="1" applyBorder="1"/>
    <xf numFmtId="4" fontId="8" fillId="0" borderId="17" xfId="0" applyNumberFormat="1" applyFont="1" applyBorder="1" applyAlignment="1">
      <alignment horizontal="right"/>
    </xf>
    <xf numFmtId="0" fontId="8" fillId="0" borderId="17" xfId="0" applyFont="1" applyBorder="1" applyAlignment="1">
      <alignment horizontal="right"/>
    </xf>
    <xf numFmtId="0" fontId="8" fillId="0" borderId="10" xfId="0" applyFont="1" applyBorder="1" applyAlignment="1">
      <alignment horizontal="right"/>
    </xf>
    <xf numFmtId="5" fontId="10" fillId="0" borderId="11" xfId="0" applyNumberFormat="1" applyFont="1" applyBorder="1"/>
    <xf numFmtId="165" fontId="10" fillId="0" borderId="13" xfId="0" applyNumberFormat="1" applyFont="1" applyBorder="1"/>
    <xf numFmtId="42" fontId="10" fillId="0" borderId="17" xfId="1" applyNumberFormat="1" applyFont="1" applyBorder="1" applyAlignment="1" applyProtection="1">
      <alignment horizontal="right"/>
    </xf>
    <xf numFmtId="165" fontId="10" fillId="0" borderId="17" xfId="2" applyNumberFormat="1" applyFont="1" applyBorder="1" applyAlignment="1" applyProtection="1">
      <alignment horizontal="right"/>
    </xf>
    <xf numFmtId="165" fontId="10" fillId="0" borderId="10" xfId="0" applyNumberFormat="1" applyFont="1" applyBorder="1" applyAlignment="1">
      <alignment horizontal="right"/>
    </xf>
    <xf numFmtId="165" fontId="10" fillId="0" borderId="0" xfId="0" applyNumberFormat="1" applyFont="1" applyAlignment="1">
      <alignment horizontal="right"/>
    </xf>
    <xf numFmtId="165" fontId="10" fillId="0" borderId="13" xfId="0" applyNumberFormat="1" applyFont="1" applyBorder="1" applyAlignment="1">
      <alignment horizontal="center"/>
    </xf>
    <xf numFmtId="0" fontId="10" fillId="0" borderId="11" xfId="0" applyFont="1" applyBorder="1"/>
    <xf numFmtId="5" fontId="10" fillId="0" borderId="12" xfId="0" applyNumberFormat="1" applyFont="1" applyBorder="1"/>
    <xf numFmtId="0" fontId="10" fillId="0" borderId="0" xfId="0" applyFont="1" applyAlignment="1">
      <alignment horizontal="right"/>
    </xf>
    <xf numFmtId="0" fontId="8" fillId="0" borderId="13" xfId="0" applyFont="1" applyBorder="1"/>
    <xf numFmtId="42" fontId="8" fillId="0" borderId="17" xfId="1" applyNumberFormat="1" applyFont="1" applyBorder="1" applyAlignment="1" applyProtection="1">
      <alignment horizontal="right"/>
    </xf>
    <xf numFmtId="165" fontId="8" fillId="0" borderId="17" xfId="2" applyNumberFormat="1" applyFont="1" applyBorder="1" applyAlignment="1" applyProtection="1">
      <alignment horizontal="right"/>
    </xf>
    <xf numFmtId="164" fontId="10" fillId="0" borderId="12" xfId="0" applyNumberFormat="1" applyFont="1" applyBorder="1"/>
    <xf numFmtId="10" fontId="10" fillId="0" borderId="13" xfId="0" applyNumberFormat="1" applyFont="1" applyBorder="1" applyAlignment="1">
      <alignment horizontal="right"/>
    </xf>
    <xf numFmtId="42" fontId="10" fillId="0" borderId="17" xfId="1" applyNumberFormat="1" applyFont="1" applyBorder="1" applyProtection="1"/>
    <xf numFmtId="165" fontId="10" fillId="0" borderId="17" xfId="2" applyNumberFormat="1" applyFont="1" applyBorder="1" applyProtection="1"/>
    <xf numFmtId="0" fontId="12" fillId="0" borderId="16" xfId="0" applyFont="1" applyBorder="1" applyAlignment="1">
      <alignment horizontal="center" vertical="center"/>
    </xf>
    <xf numFmtId="0" fontId="9" fillId="0" borderId="0" xfId="0" applyFont="1"/>
    <xf numFmtId="0" fontId="12" fillId="0" borderId="15" xfId="0" applyFont="1" applyBorder="1" applyAlignment="1">
      <alignment horizontal="left" vertical="center" wrapText="1"/>
    </xf>
    <xf numFmtId="0" fontId="12" fillId="0" borderId="16" xfId="0" applyFont="1" applyBorder="1" applyAlignment="1">
      <alignment horizontal="left" vertical="center" wrapText="1"/>
    </xf>
    <xf numFmtId="0" fontId="12" fillId="0" borderId="18" xfId="0" applyFont="1" applyBorder="1" applyAlignment="1">
      <alignment horizontal="left" vertical="center" wrapText="1"/>
    </xf>
    <xf numFmtId="0" fontId="12" fillId="0" borderId="10" xfId="0" applyFont="1" applyBorder="1" applyAlignment="1">
      <alignment horizontal="left" vertical="center" wrapText="1"/>
    </xf>
    <xf numFmtId="0" fontId="12" fillId="0" borderId="0" xfId="0" applyFont="1" applyAlignment="1">
      <alignment horizontal="left" vertical="center" wrapText="1"/>
    </xf>
    <xf numFmtId="0" fontId="12" fillId="0" borderId="14" xfId="0" applyFont="1" applyBorder="1" applyAlignment="1">
      <alignment horizontal="left" vertical="center" wrapText="1"/>
    </xf>
    <xf numFmtId="0" fontId="12" fillId="0" borderId="23" xfId="0" applyFont="1" applyBorder="1" applyAlignment="1">
      <alignment horizontal="left"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2E6EB-4531-40DD-85A5-0A0993B914F6}">
  <dimension ref="A1:P247"/>
  <sheetViews>
    <sheetView tabSelected="1" topLeftCell="A208" zoomScaleNormal="100" workbookViewId="0">
      <selection activeCell="H217" sqref="H217"/>
    </sheetView>
  </sheetViews>
  <sheetFormatPr defaultColWidth="9.109375" defaultRowHeight="13.2" x14ac:dyDescent="0.25"/>
  <cols>
    <col min="1" max="1" width="35" style="5" customWidth="1"/>
    <col min="2" max="2" width="10.109375" style="5" customWidth="1"/>
    <col min="3" max="3" width="10.6640625" style="5" customWidth="1"/>
    <col min="4" max="4" width="11.88671875" style="5" bestFit="1" customWidth="1"/>
    <col min="5" max="5" width="14.5546875" style="5" customWidth="1"/>
    <col min="6" max="6" width="2.109375" style="5" customWidth="1"/>
    <col min="7" max="7" width="12.109375" style="5" bestFit="1" customWidth="1"/>
    <col min="8" max="8" width="12.109375" style="5" customWidth="1"/>
    <col min="9" max="9" width="9.109375" style="5" hidden="1" customWidth="1"/>
    <col min="10" max="10" width="9.109375" style="5"/>
    <col min="11" max="11" width="11.109375" style="5" bestFit="1" customWidth="1"/>
    <col min="12" max="12" width="11.44140625" style="5" bestFit="1" customWidth="1"/>
    <col min="13" max="13" width="11.44140625" style="5" customWidth="1"/>
    <col min="14" max="14" width="11.44140625" style="5" bestFit="1" customWidth="1"/>
    <col min="15" max="15" width="9.109375" style="5"/>
    <col min="16" max="16" width="9.6640625" style="5" customWidth="1"/>
    <col min="17" max="16384" width="9.109375" style="5"/>
  </cols>
  <sheetData>
    <row r="1" spans="1:16" x14ac:dyDescent="0.25">
      <c r="A1" s="1"/>
      <c r="B1" s="2"/>
      <c r="C1" s="2"/>
      <c r="D1" s="2"/>
      <c r="E1" s="2"/>
      <c r="F1" s="2"/>
      <c r="G1" s="2"/>
      <c r="H1" s="2"/>
      <c r="I1" s="2"/>
      <c r="J1" s="2"/>
      <c r="K1" s="2"/>
      <c r="L1" s="2"/>
      <c r="M1" s="2"/>
      <c r="N1" s="3" t="s">
        <v>0</v>
      </c>
      <c r="O1" s="4"/>
    </row>
    <row r="2" spans="1:16" ht="13.8" thickBot="1" x14ac:dyDescent="0.3">
      <c r="A2" s="6"/>
      <c r="B2" s="7" t="s">
        <v>1</v>
      </c>
      <c r="C2" s="8"/>
      <c r="D2" s="8"/>
      <c r="E2" s="8"/>
      <c r="F2" s="8"/>
      <c r="G2" s="8"/>
      <c r="H2" s="8"/>
      <c r="I2" s="8"/>
      <c r="J2" s="8"/>
      <c r="K2" s="8"/>
      <c r="L2" s="8"/>
      <c r="M2" s="8"/>
      <c r="N2" s="9" t="s">
        <v>2</v>
      </c>
      <c r="O2" s="10"/>
    </row>
    <row r="3" spans="1:16" ht="13.8" thickTop="1" x14ac:dyDescent="0.25">
      <c r="A3" s="11" t="s">
        <v>3</v>
      </c>
      <c r="B3" s="12"/>
      <c r="C3" s="13" t="s">
        <v>4</v>
      </c>
      <c r="D3" s="14"/>
      <c r="E3" s="15"/>
      <c r="F3" s="15"/>
      <c r="G3" s="15"/>
      <c r="H3" s="16"/>
      <c r="J3" s="17"/>
      <c r="K3" s="17"/>
      <c r="L3" s="17"/>
      <c r="M3" s="17"/>
      <c r="N3" s="17"/>
      <c r="O3" s="18"/>
    </row>
    <row r="4" spans="1:16" x14ac:dyDescent="0.25">
      <c r="A4" s="19"/>
      <c r="C4" s="20" t="s">
        <v>5</v>
      </c>
      <c r="D4" s="21"/>
      <c r="E4" s="22"/>
      <c r="F4" s="22"/>
      <c r="G4" s="22"/>
      <c r="H4" s="23"/>
      <c r="O4" s="24"/>
    </row>
    <row r="5" spans="1:16" x14ac:dyDescent="0.25">
      <c r="A5" s="19"/>
      <c r="C5" s="20" t="s">
        <v>6</v>
      </c>
      <c r="D5" s="21"/>
      <c r="E5" s="22"/>
      <c r="F5" s="22"/>
      <c r="G5" s="22"/>
      <c r="H5" s="23"/>
      <c r="O5" s="24"/>
    </row>
    <row r="6" spans="1:16" x14ac:dyDescent="0.25">
      <c r="A6" s="19"/>
      <c r="C6" s="20"/>
      <c r="D6" s="21"/>
      <c r="E6" s="22"/>
      <c r="F6" s="22"/>
      <c r="G6" s="22"/>
      <c r="H6" s="23"/>
      <c r="O6" s="24"/>
    </row>
    <row r="7" spans="1:16" x14ac:dyDescent="0.25">
      <c r="A7" s="19"/>
      <c r="C7" s="20"/>
      <c r="D7" s="21"/>
      <c r="E7" s="22"/>
      <c r="F7" s="22"/>
      <c r="G7" s="22"/>
      <c r="H7" s="23"/>
      <c r="O7" s="24"/>
    </row>
    <row r="8" spans="1:16" x14ac:dyDescent="0.25">
      <c r="A8" s="25" t="s">
        <v>7</v>
      </c>
      <c r="B8" s="26" t="s">
        <v>8</v>
      </c>
      <c r="C8" s="27"/>
      <c r="D8" s="27"/>
      <c r="E8" s="27"/>
      <c r="F8" s="27"/>
      <c r="G8" s="27"/>
      <c r="H8" s="27"/>
      <c r="I8" s="8"/>
      <c r="J8" s="28"/>
      <c r="K8" s="28"/>
      <c r="L8" s="28"/>
      <c r="M8" s="28"/>
      <c r="N8" s="28"/>
      <c r="O8" s="29"/>
    </row>
    <row r="9" spans="1:16" ht="39.6" x14ac:dyDescent="0.25">
      <c r="A9" s="30" t="s">
        <v>9</v>
      </c>
      <c r="B9" s="31"/>
      <c r="C9" s="32" t="s">
        <v>10</v>
      </c>
      <c r="D9" s="32" t="s">
        <v>11</v>
      </c>
      <c r="E9" s="33" t="s">
        <v>12</v>
      </c>
      <c r="F9" s="34"/>
      <c r="G9" s="35" t="s">
        <v>13</v>
      </c>
      <c r="H9" s="36" t="s">
        <v>14</v>
      </c>
      <c r="I9" s="37"/>
      <c r="J9" s="38" t="s">
        <v>15</v>
      </c>
      <c r="K9" s="39" t="s">
        <v>16</v>
      </c>
      <c r="L9" s="40" t="s">
        <v>17</v>
      </c>
      <c r="M9" s="41" t="s">
        <v>18</v>
      </c>
      <c r="N9" s="41" t="s">
        <v>19</v>
      </c>
      <c r="O9" s="41" t="s">
        <v>20</v>
      </c>
      <c r="P9" s="19"/>
    </row>
    <row r="10" spans="1:16" x14ac:dyDescent="0.25">
      <c r="A10" s="19" t="s">
        <v>21</v>
      </c>
      <c r="D10" s="42"/>
      <c r="E10" s="43"/>
      <c r="F10" s="44"/>
      <c r="G10" s="45">
        <v>5</v>
      </c>
      <c r="H10" s="46"/>
      <c r="I10" s="47"/>
      <c r="J10" s="47"/>
      <c r="K10" s="47"/>
      <c r="L10" s="47"/>
      <c r="M10" s="47"/>
      <c r="N10" s="47"/>
      <c r="O10" s="47"/>
      <c r="P10" s="19"/>
    </row>
    <row r="11" spans="1:16" x14ac:dyDescent="0.25">
      <c r="A11" s="48" t="s">
        <v>22</v>
      </c>
      <c r="B11" s="49"/>
      <c r="C11" s="50">
        <v>65.72</v>
      </c>
      <c r="D11" s="51">
        <v>63.51</v>
      </c>
      <c r="E11" s="52">
        <f>C11*D11</f>
        <v>4173.8771999999999</v>
      </c>
      <c r="F11" s="53"/>
      <c r="G11" s="54">
        <f>E11</f>
        <v>4173.8771999999999</v>
      </c>
      <c r="H11" s="54"/>
      <c r="I11" s="55"/>
      <c r="J11" s="55">
        <v>0</v>
      </c>
      <c r="K11" s="55">
        <v>0</v>
      </c>
      <c r="L11" s="55">
        <v>0</v>
      </c>
      <c r="M11" s="55">
        <v>0</v>
      </c>
      <c r="N11" s="55">
        <v>0</v>
      </c>
      <c r="O11" s="55">
        <v>0</v>
      </c>
      <c r="P11" s="19"/>
    </row>
    <row r="12" spans="1:16" x14ac:dyDescent="0.25">
      <c r="A12" s="48" t="s">
        <v>23</v>
      </c>
      <c r="B12" s="49"/>
      <c r="C12" s="50">
        <v>65.72</v>
      </c>
      <c r="D12" s="51">
        <v>39.494999999999997</v>
      </c>
      <c r="E12" s="52">
        <f t="shared" ref="E12:E19" si="0">C12*D12</f>
        <v>2595.6113999999998</v>
      </c>
      <c r="F12" s="53"/>
      <c r="G12" s="54">
        <f>E12</f>
        <v>2595.6113999999998</v>
      </c>
      <c r="H12" s="54"/>
      <c r="I12" s="55"/>
      <c r="J12" s="55"/>
      <c r="K12" s="55"/>
      <c r="L12" s="55"/>
      <c r="M12" s="55"/>
      <c r="N12" s="55"/>
      <c r="O12" s="55"/>
      <c r="P12" s="19"/>
    </row>
    <row r="13" spans="1:16" hidden="1" x14ac:dyDescent="0.25">
      <c r="A13" s="48"/>
      <c r="B13" s="49"/>
      <c r="C13" s="50"/>
      <c r="D13" s="51"/>
      <c r="E13" s="52">
        <f t="shared" si="0"/>
        <v>0</v>
      </c>
      <c r="F13" s="53"/>
      <c r="G13" s="54"/>
      <c r="H13" s="54"/>
      <c r="I13" s="55"/>
      <c r="J13" s="55"/>
      <c r="K13" s="55"/>
      <c r="L13" s="55"/>
      <c r="M13" s="55"/>
      <c r="N13" s="55"/>
      <c r="O13" s="55"/>
      <c r="P13" s="19"/>
    </row>
    <row r="14" spans="1:16" hidden="1" x14ac:dyDescent="0.25">
      <c r="A14" s="48"/>
      <c r="B14" s="49"/>
      <c r="C14" s="50"/>
      <c r="D14" s="51"/>
      <c r="E14" s="52">
        <f t="shared" si="0"/>
        <v>0</v>
      </c>
      <c r="F14" s="53"/>
      <c r="G14" s="54"/>
      <c r="H14" s="54"/>
      <c r="I14" s="55"/>
      <c r="J14" s="55"/>
      <c r="K14" s="55"/>
      <c r="L14" s="55"/>
      <c r="M14" s="55"/>
      <c r="N14" s="55"/>
      <c r="O14" s="55"/>
      <c r="P14" s="19"/>
    </row>
    <row r="15" spans="1:16" hidden="1" x14ac:dyDescent="0.25">
      <c r="A15" s="48"/>
      <c r="B15" s="49"/>
      <c r="C15" s="50"/>
      <c r="D15" s="51"/>
      <c r="E15" s="52">
        <f t="shared" si="0"/>
        <v>0</v>
      </c>
      <c r="F15" s="53"/>
      <c r="G15" s="54"/>
      <c r="H15" s="54"/>
      <c r="I15" s="55"/>
      <c r="J15" s="55"/>
      <c r="K15" s="55"/>
      <c r="L15" s="55"/>
      <c r="M15" s="55"/>
      <c r="N15" s="55"/>
      <c r="O15" s="55"/>
      <c r="P15" s="19"/>
    </row>
    <row r="16" spans="1:16" hidden="1" x14ac:dyDescent="0.25">
      <c r="A16" s="48"/>
      <c r="B16" s="49"/>
      <c r="C16" s="50"/>
      <c r="D16" s="51"/>
      <c r="E16" s="52">
        <f t="shared" si="0"/>
        <v>0</v>
      </c>
      <c r="F16" s="53"/>
      <c r="G16" s="54"/>
      <c r="H16" s="54"/>
      <c r="I16" s="55"/>
      <c r="J16" s="55"/>
      <c r="K16" s="55"/>
      <c r="L16" s="55"/>
      <c r="M16" s="55"/>
      <c r="N16" s="55"/>
      <c r="O16" s="55"/>
      <c r="P16" s="19"/>
    </row>
    <row r="17" spans="1:16" hidden="1" x14ac:dyDescent="0.25">
      <c r="A17" s="48"/>
      <c r="B17" s="49"/>
      <c r="C17" s="50"/>
      <c r="D17" s="51"/>
      <c r="E17" s="52">
        <f t="shared" si="0"/>
        <v>0</v>
      </c>
      <c r="F17" s="53"/>
      <c r="G17" s="54"/>
      <c r="H17" s="54"/>
      <c r="I17" s="55"/>
      <c r="J17" s="55"/>
      <c r="K17" s="55"/>
      <c r="L17" s="55"/>
      <c r="M17" s="55"/>
      <c r="N17" s="55"/>
      <c r="O17" s="55"/>
      <c r="P17" s="19"/>
    </row>
    <row r="18" spans="1:16" hidden="1" x14ac:dyDescent="0.25">
      <c r="A18" s="48"/>
      <c r="B18" s="49"/>
      <c r="C18" s="50"/>
      <c r="D18" s="51"/>
      <c r="E18" s="52">
        <f t="shared" si="0"/>
        <v>0</v>
      </c>
      <c r="F18" s="53"/>
      <c r="G18" s="54"/>
      <c r="H18" s="54"/>
      <c r="I18" s="55"/>
      <c r="J18" s="55"/>
      <c r="K18" s="55"/>
      <c r="L18" s="55"/>
      <c r="M18" s="55"/>
      <c r="N18" s="55"/>
      <c r="O18" s="55"/>
      <c r="P18" s="19"/>
    </row>
    <row r="19" spans="1:16" x14ac:dyDescent="0.25">
      <c r="A19" s="48"/>
      <c r="B19" s="49"/>
      <c r="C19" s="50"/>
      <c r="D19" s="51"/>
      <c r="E19" s="52">
        <f t="shared" si="0"/>
        <v>0</v>
      </c>
      <c r="F19" s="53"/>
      <c r="G19" s="54"/>
      <c r="H19" s="54"/>
      <c r="I19" s="55"/>
      <c r="J19" s="55"/>
      <c r="K19" s="55"/>
      <c r="L19" s="55"/>
      <c r="M19" s="55"/>
      <c r="N19" s="55"/>
      <c r="O19" s="55"/>
      <c r="P19" s="19"/>
    </row>
    <row r="20" spans="1:16" x14ac:dyDescent="0.25">
      <c r="A20" s="56" t="s">
        <v>24</v>
      </c>
      <c r="B20" s="57"/>
      <c r="C20" s="58"/>
      <c r="D20" s="58"/>
      <c r="E20" s="59">
        <f>SUM(E11:E19)</f>
        <v>6769.4885999999997</v>
      </c>
      <c r="F20" s="53"/>
      <c r="G20" s="60">
        <f>SUM(G11:G19)</f>
        <v>6769.4885999999997</v>
      </c>
      <c r="H20" s="60">
        <f>SUM(H11:H19)</f>
        <v>0</v>
      </c>
      <c r="I20" s="55"/>
      <c r="J20" s="55">
        <f t="shared" ref="J20:O20" si="1">SUM(J11:J19)</f>
        <v>0</v>
      </c>
      <c r="K20" s="55">
        <f t="shared" si="1"/>
        <v>0</v>
      </c>
      <c r="L20" s="55">
        <f t="shared" si="1"/>
        <v>0</v>
      </c>
      <c r="M20" s="55">
        <f t="shared" si="1"/>
        <v>0</v>
      </c>
      <c r="N20" s="55">
        <f t="shared" si="1"/>
        <v>0</v>
      </c>
      <c r="O20" s="55">
        <f t="shared" si="1"/>
        <v>0</v>
      </c>
      <c r="P20" s="19"/>
    </row>
    <row r="21" spans="1:16" ht="39.6" x14ac:dyDescent="0.25">
      <c r="A21" s="61" t="s">
        <v>25</v>
      </c>
      <c r="C21" s="62" t="s">
        <v>26</v>
      </c>
      <c r="D21" s="62" t="s">
        <v>27</v>
      </c>
      <c r="E21" s="63" t="s">
        <v>12</v>
      </c>
      <c r="F21" s="64"/>
      <c r="G21" s="65" t="s">
        <v>13</v>
      </c>
      <c r="H21" s="66" t="s">
        <v>14</v>
      </c>
      <c r="I21" s="37"/>
      <c r="J21" s="38" t="s">
        <v>15</v>
      </c>
      <c r="K21" s="67" t="s">
        <v>16</v>
      </c>
      <c r="L21" s="40" t="s">
        <v>17</v>
      </c>
      <c r="M21" s="41" t="s">
        <v>18</v>
      </c>
      <c r="N21" s="41" t="s">
        <v>19</v>
      </c>
      <c r="O21" s="41" t="s">
        <v>20</v>
      </c>
      <c r="P21" s="19"/>
    </row>
    <row r="22" spans="1:16" x14ac:dyDescent="0.25">
      <c r="A22" s="48" t="s">
        <v>22</v>
      </c>
      <c r="B22" s="49"/>
      <c r="C22" s="68">
        <v>0.42899999999999999</v>
      </c>
      <c r="D22" s="69">
        <f>E11</f>
        <v>4173.8771999999999</v>
      </c>
      <c r="E22" s="52">
        <f>C22*D22</f>
        <v>1790.5933187999999</v>
      </c>
      <c r="F22" s="53"/>
      <c r="G22" s="54">
        <f>E22</f>
        <v>1790.5933187999999</v>
      </c>
      <c r="H22" s="54"/>
      <c r="I22" s="55"/>
      <c r="J22" s="55">
        <v>0</v>
      </c>
      <c r="K22" s="55">
        <v>0</v>
      </c>
      <c r="L22" s="55">
        <v>0</v>
      </c>
      <c r="M22" s="55">
        <v>0</v>
      </c>
      <c r="N22" s="55">
        <v>0</v>
      </c>
      <c r="O22" s="55">
        <v>0</v>
      </c>
      <c r="P22" s="19"/>
    </row>
    <row r="23" spans="1:16" x14ac:dyDescent="0.25">
      <c r="A23" s="48" t="s">
        <v>23</v>
      </c>
      <c r="B23" s="49"/>
      <c r="C23" s="68">
        <v>0.42899999999999999</v>
      </c>
      <c r="D23" s="69">
        <f>E12</f>
        <v>2595.6113999999998</v>
      </c>
      <c r="E23" s="52">
        <f t="shared" ref="E23:E28" si="2">C23*D23</f>
        <v>1113.5172905999998</v>
      </c>
      <c r="F23" s="53"/>
      <c r="G23" s="54">
        <f>E23</f>
        <v>1113.5172905999998</v>
      </c>
      <c r="H23" s="54"/>
      <c r="I23" s="55"/>
      <c r="J23" s="55"/>
      <c r="K23" s="55"/>
      <c r="L23" s="55"/>
      <c r="M23" s="55"/>
      <c r="N23" s="55"/>
      <c r="O23" s="55"/>
      <c r="P23" s="19"/>
    </row>
    <row r="24" spans="1:16" x14ac:dyDescent="0.25">
      <c r="A24" s="48"/>
      <c r="B24" s="49"/>
      <c r="C24" s="68"/>
      <c r="D24" s="69"/>
      <c r="E24" s="52">
        <f t="shared" si="2"/>
        <v>0</v>
      </c>
      <c r="F24" s="53"/>
      <c r="G24" s="54"/>
      <c r="H24" s="54"/>
      <c r="I24" s="55"/>
      <c r="J24" s="55"/>
      <c r="K24" s="55"/>
      <c r="L24" s="55"/>
      <c r="M24" s="55"/>
      <c r="N24" s="55"/>
      <c r="O24" s="55"/>
      <c r="P24" s="19"/>
    </row>
    <row r="25" spans="1:16" x14ac:dyDescent="0.25">
      <c r="A25" s="48"/>
      <c r="B25" s="49"/>
      <c r="C25" s="68"/>
      <c r="D25" s="69"/>
      <c r="E25" s="52">
        <f t="shared" si="2"/>
        <v>0</v>
      </c>
      <c r="F25" s="53"/>
      <c r="G25" s="54"/>
      <c r="H25" s="54"/>
      <c r="I25" s="55"/>
      <c r="J25" s="55"/>
      <c r="K25" s="55"/>
      <c r="L25" s="55"/>
      <c r="M25" s="55"/>
      <c r="N25" s="55"/>
      <c r="O25" s="55"/>
      <c r="P25" s="19"/>
    </row>
    <row r="26" spans="1:16" x14ac:dyDescent="0.25">
      <c r="A26" s="48"/>
      <c r="B26" s="49"/>
      <c r="C26" s="68"/>
      <c r="D26" s="69"/>
      <c r="E26" s="52">
        <f t="shared" si="2"/>
        <v>0</v>
      </c>
      <c r="F26" s="53"/>
      <c r="G26" s="54"/>
      <c r="H26" s="54"/>
      <c r="I26" s="55"/>
      <c r="J26" s="55"/>
      <c r="K26" s="55"/>
      <c r="L26" s="55"/>
      <c r="M26" s="55"/>
      <c r="N26" s="55"/>
      <c r="O26" s="55"/>
      <c r="P26" s="19"/>
    </row>
    <row r="27" spans="1:16" x14ac:dyDescent="0.25">
      <c r="A27" s="48"/>
      <c r="B27" s="49"/>
      <c r="C27" s="68"/>
      <c r="D27" s="69"/>
      <c r="E27" s="52">
        <f t="shared" si="2"/>
        <v>0</v>
      </c>
      <c r="F27" s="53"/>
      <c r="G27" s="54"/>
      <c r="H27" s="54"/>
      <c r="I27" s="55"/>
      <c r="J27" s="55"/>
      <c r="K27" s="55"/>
      <c r="L27" s="55"/>
      <c r="M27" s="55"/>
      <c r="N27" s="55"/>
      <c r="O27" s="55"/>
      <c r="P27" s="19"/>
    </row>
    <row r="28" spans="1:16" x14ac:dyDescent="0.25">
      <c r="A28" s="48"/>
      <c r="B28" s="49"/>
      <c r="C28" s="68"/>
      <c r="D28" s="69"/>
      <c r="E28" s="52">
        <f t="shared" si="2"/>
        <v>0</v>
      </c>
      <c r="F28" s="53"/>
      <c r="G28" s="54"/>
      <c r="H28" s="54"/>
      <c r="I28" s="55"/>
      <c r="J28" s="55"/>
      <c r="K28" s="55"/>
      <c r="L28" s="55"/>
      <c r="M28" s="55"/>
      <c r="N28" s="55"/>
      <c r="O28" s="55"/>
      <c r="P28" s="19"/>
    </row>
    <row r="29" spans="1:16" x14ac:dyDescent="0.25">
      <c r="A29" s="56" t="s">
        <v>28</v>
      </c>
      <c r="B29" s="57"/>
      <c r="C29" s="58"/>
      <c r="D29" s="58"/>
      <c r="E29" s="59">
        <f>SUM(E22:E28)</f>
        <v>2904.1106093999997</v>
      </c>
      <c r="F29" s="53"/>
      <c r="G29" s="60">
        <f>SUM(G22:G28)</f>
        <v>2904.1106093999997</v>
      </c>
      <c r="H29" s="70">
        <f>SUM(H22:H28)</f>
        <v>0</v>
      </c>
      <c r="I29" s="55"/>
      <c r="J29" s="55">
        <f t="shared" ref="J29:O29" si="3">SUM(J22:J28)</f>
        <v>0</v>
      </c>
      <c r="K29" s="55">
        <f t="shared" si="3"/>
        <v>0</v>
      </c>
      <c r="L29" s="55">
        <f t="shared" si="3"/>
        <v>0</v>
      </c>
      <c r="M29" s="55">
        <f t="shared" si="3"/>
        <v>0</v>
      </c>
      <c r="N29" s="55">
        <f t="shared" si="3"/>
        <v>0</v>
      </c>
      <c r="O29" s="55">
        <f t="shared" si="3"/>
        <v>0</v>
      </c>
      <c r="P29" s="19"/>
    </row>
    <row r="30" spans="1:16" x14ac:dyDescent="0.25">
      <c r="A30" s="71" t="s">
        <v>29</v>
      </c>
      <c r="B30" s="42"/>
      <c r="C30" s="72"/>
      <c r="D30" s="72"/>
      <c r="E30" s="73"/>
      <c r="F30" s="53"/>
      <c r="G30" s="73"/>
      <c r="H30" s="73"/>
      <c r="I30" s="72"/>
      <c r="J30" s="72"/>
      <c r="K30" s="72"/>
      <c r="L30" s="72"/>
      <c r="M30" s="72"/>
      <c r="N30" s="72"/>
      <c r="O30" s="31"/>
    </row>
    <row r="31" spans="1:16" ht="39.6" x14ac:dyDescent="0.25">
      <c r="A31" s="61" t="s">
        <v>30</v>
      </c>
      <c r="B31" s="74"/>
      <c r="C31" s="32" t="s">
        <v>31</v>
      </c>
      <c r="D31" s="32" t="s">
        <v>32</v>
      </c>
      <c r="E31" s="63" t="s">
        <v>12</v>
      </c>
      <c r="F31" s="64"/>
      <c r="G31" s="65" t="s">
        <v>13</v>
      </c>
      <c r="H31" s="66" t="s">
        <v>14</v>
      </c>
      <c r="I31" s="37"/>
      <c r="J31" s="75" t="s">
        <v>15</v>
      </c>
      <c r="K31" s="76" t="s">
        <v>16</v>
      </c>
      <c r="L31" s="40" t="s">
        <v>17</v>
      </c>
      <c r="M31" s="41" t="s">
        <v>18</v>
      </c>
      <c r="N31" s="41" t="s">
        <v>19</v>
      </c>
      <c r="O31" s="41" t="s">
        <v>20</v>
      </c>
      <c r="P31" s="19"/>
    </row>
    <row r="32" spans="1:16" x14ac:dyDescent="0.25">
      <c r="A32" s="48"/>
      <c r="B32" s="49"/>
      <c r="C32" s="77"/>
      <c r="D32" s="51"/>
      <c r="E32" s="52">
        <f t="shared" ref="E32:E37" si="4">C32*D32</f>
        <v>0</v>
      </c>
      <c r="F32" s="53"/>
      <c r="G32" s="54"/>
      <c r="H32" s="54">
        <v>0</v>
      </c>
      <c r="I32" s="55"/>
      <c r="J32" s="55">
        <v>0</v>
      </c>
      <c r="K32" s="55">
        <v>0</v>
      </c>
      <c r="L32" s="55">
        <v>0</v>
      </c>
      <c r="M32" s="55">
        <v>0</v>
      </c>
      <c r="N32" s="55">
        <v>0</v>
      </c>
      <c r="O32" s="55">
        <v>0</v>
      </c>
      <c r="P32" s="19"/>
    </row>
    <row r="33" spans="1:16" x14ac:dyDescent="0.25">
      <c r="A33" s="48"/>
      <c r="B33" s="49"/>
      <c r="C33" s="77"/>
      <c r="D33" s="51"/>
      <c r="E33" s="52">
        <f t="shared" si="4"/>
        <v>0</v>
      </c>
      <c r="F33" s="53"/>
      <c r="G33" s="54"/>
      <c r="H33" s="54"/>
      <c r="I33" s="55"/>
      <c r="J33" s="55"/>
      <c r="K33" s="55"/>
      <c r="L33" s="55"/>
      <c r="M33" s="55"/>
      <c r="N33" s="55"/>
      <c r="O33" s="55"/>
      <c r="P33" s="19"/>
    </row>
    <row r="34" spans="1:16" x14ac:dyDescent="0.25">
      <c r="A34" s="48"/>
      <c r="B34" s="49"/>
      <c r="C34" s="77"/>
      <c r="D34" s="51"/>
      <c r="E34" s="52">
        <f t="shared" si="4"/>
        <v>0</v>
      </c>
      <c r="F34" s="53"/>
      <c r="G34" s="54"/>
      <c r="H34" s="54"/>
      <c r="I34" s="55"/>
      <c r="J34" s="55"/>
      <c r="K34" s="55"/>
      <c r="L34" s="55"/>
      <c r="M34" s="55"/>
      <c r="N34" s="55"/>
      <c r="O34" s="55"/>
      <c r="P34" s="19"/>
    </row>
    <row r="35" spans="1:16" x14ac:dyDescent="0.25">
      <c r="A35" s="48"/>
      <c r="B35" s="49"/>
      <c r="C35" s="77"/>
      <c r="D35" s="51"/>
      <c r="E35" s="52">
        <f t="shared" si="4"/>
        <v>0</v>
      </c>
      <c r="F35" s="53"/>
      <c r="G35" s="54"/>
      <c r="H35" s="54"/>
      <c r="I35" s="55"/>
      <c r="J35" s="55"/>
      <c r="K35" s="55"/>
      <c r="L35" s="55"/>
      <c r="M35" s="55"/>
      <c r="N35" s="55"/>
      <c r="O35" s="55"/>
      <c r="P35" s="19"/>
    </row>
    <row r="36" spans="1:16" x14ac:dyDescent="0.25">
      <c r="A36" s="48"/>
      <c r="B36" s="49"/>
      <c r="C36" s="77"/>
      <c r="D36" s="51"/>
      <c r="E36" s="52">
        <f t="shared" si="4"/>
        <v>0</v>
      </c>
      <c r="F36" s="53"/>
      <c r="G36" s="54"/>
      <c r="H36" s="54"/>
      <c r="I36" s="55"/>
      <c r="J36" s="55"/>
      <c r="K36" s="55"/>
      <c r="L36" s="55"/>
      <c r="M36" s="55"/>
      <c r="N36" s="55"/>
      <c r="O36" s="55"/>
      <c r="P36" s="19"/>
    </row>
    <row r="37" spans="1:16" x14ac:dyDescent="0.25">
      <c r="A37" s="48"/>
      <c r="B37" s="49"/>
      <c r="C37" s="77"/>
      <c r="D37" s="51"/>
      <c r="E37" s="52">
        <f t="shared" si="4"/>
        <v>0</v>
      </c>
      <c r="F37" s="53"/>
      <c r="G37" s="54"/>
      <c r="H37" s="54"/>
      <c r="I37" s="55"/>
      <c r="J37" s="55"/>
      <c r="K37" s="55"/>
      <c r="L37" s="55"/>
      <c r="M37" s="55"/>
      <c r="N37" s="55"/>
      <c r="O37" s="55"/>
      <c r="P37" s="19"/>
    </row>
    <row r="38" spans="1:16" x14ac:dyDescent="0.25">
      <c r="A38" s="56" t="s">
        <v>33</v>
      </c>
      <c r="B38" s="57"/>
      <c r="C38" s="58"/>
      <c r="D38" s="78"/>
      <c r="E38" s="52">
        <f>SUM(E32:E37)</f>
        <v>0</v>
      </c>
      <c r="F38" s="53"/>
      <c r="G38" s="70">
        <f>SUM(G32:G37)</f>
        <v>0</v>
      </c>
      <c r="H38" s="70">
        <f>SUM(H32:H37)</f>
        <v>0</v>
      </c>
      <c r="I38" s="55"/>
      <c r="J38" s="55">
        <f t="shared" ref="J38:O38" si="5">SUM(J32:J37)</f>
        <v>0</v>
      </c>
      <c r="K38" s="55">
        <f t="shared" si="5"/>
        <v>0</v>
      </c>
      <c r="L38" s="55">
        <f t="shared" si="5"/>
        <v>0</v>
      </c>
      <c r="M38" s="55">
        <f t="shared" si="5"/>
        <v>0</v>
      </c>
      <c r="N38" s="55">
        <f t="shared" si="5"/>
        <v>0</v>
      </c>
      <c r="O38" s="55">
        <f t="shared" si="5"/>
        <v>0</v>
      </c>
      <c r="P38" s="19"/>
    </row>
    <row r="39" spans="1:16" ht="13.8" thickBot="1" x14ac:dyDescent="0.3">
      <c r="B39" s="79"/>
      <c r="C39" s="80"/>
      <c r="D39" s="81"/>
      <c r="E39" s="82"/>
      <c r="F39" s="83">
        <v>1</v>
      </c>
      <c r="G39" s="84"/>
      <c r="H39" s="82" t="s">
        <v>34</v>
      </c>
      <c r="M39" s="9" t="s">
        <v>35</v>
      </c>
      <c r="N39" s="85"/>
    </row>
    <row r="40" spans="1:16" ht="14.4" thickTop="1" thickBot="1" x14ac:dyDescent="0.3">
      <c r="A40" s="86"/>
      <c r="B40" s="87" t="s">
        <v>1</v>
      </c>
      <c r="C40" s="88"/>
      <c r="D40" s="88"/>
      <c r="E40" s="88"/>
      <c r="F40" s="88"/>
      <c r="G40" s="88"/>
      <c r="H40" s="88"/>
      <c r="I40" s="88"/>
      <c r="J40" s="88"/>
      <c r="K40" s="88"/>
      <c r="L40" s="88"/>
      <c r="M40" s="88"/>
      <c r="N40" s="89"/>
      <c r="O40" s="90"/>
    </row>
    <row r="41" spans="1:16" ht="13.8" thickTop="1" x14ac:dyDescent="0.25">
      <c r="A41" s="91"/>
      <c r="B41" s="92" t="s">
        <v>36</v>
      </c>
      <c r="C41" s="93"/>
      <c r="D41" s="93"/>
      <c r="E41" s="94"/>
      <c r="F41" s="93"/>
      <c r="G41" s="93"/>
      <c r="H41" s="93"/>
      <c r="I41" s="93"/>
      <c r="J41" s="93"/>
      <c r="K41" s="93"/>
      <c r="L41" s="93"/>
      <c r="M41" s="93"/>
      <c r="N41" s="93"/>
      <c r="O41" s="95"/>
      <c r="P41" s="19"/>
    </row>
    <row r="42" spans="1:16" ht="39.6" x14ac:dyDescent="0.25">
      <c r="A42" s="61" t="s">
        <v>37</v>
      </c>
      <c r="C42" s="96" t="s">
        <v>38</v>
      </c>
      <c r="D42" s="96" t="s">
        <v>39</v>
      </c>
      <c r="E42" s="97" t="s">
        <v>12</v>
      </c>
      <c r="F42" s="64"/>
      <c r="G42" s="98" t="s">
        <v>13</v>
      </c>
      <c r="H42" s="99" t="s">
        <v>14</v>
      </c>
      <c r="I42" s="37"/>
      <c r="J42" s="75" t="s">
        <v>15</v>
      </c>
      <c r="K42" s="100" t="s">
        <v>16</v>
      </c>
      <c r="L42" s="101" t="s">
        <v>17</v>
      </c>
      <c r="M42" s="102" t="s">
        <v>18</v>
      </c>
      <c r="N42" s="102" t="s">
        <v>19</v>
      </c>
      <c r="O42" s="102" t="s">
        <v>20</v>
      </c>
      <c r="P42" s="19"/>
    </row>
    <row r="43" spans="1:16" x14ac:dyDescent="0.25">
      <c r="A43" s="48"/>
      <c r="B43" s="49"/>
      <c r="C43" s="77"/>
      <c r="D43" s="51"/>
      <c r="E43" s="52">
        <f t="shared" ref="E43:E48" si="6">C43*D43</f>
        <v>0</v>
      </c>
      <c r="F43" s="53"/>
      <c r="G43" s="54"/>
      <c r="H43" s="54">
        <v>0</v>
      </c>
      <c r="I43" s="55"/>
      <c r="J43" s="55">
        <v>0</v>
      </c>
      <c r="K43" s="55">
        <v>0</v>
      </c>
      <c r="L43" s="55">
        <v>0</v>
      </c>
      <c r="M43" s="55">
        <v>0</v>
      </c>
      <c r="N43" s="55">
        <v>0</v>
      </c>
      <c r="O43" s="55">
        <v>0</v>
      </c>
      <c r="P43" s="19"/>
    </row>
    <row r="44" spans="1:16" x14ac:dyDescent="0.25">
      <c r="A44" s="48"/>
      <c r="B44" s="49"/>
      <c r="C44" s="77"/>
      <c r="D44" s="51"/>
      <c r="E44" s="52">
        <f t="shared" si="6"/>
        <v>0</v>
      </c>
      <c r="F44" s="53"/>
      <c r="G44" s="54"/>
      <c r="H44" s="54"/>
      <c r="I44" s="55"/>
      <c r="J44" s="55"/>
      <c r="K44" s="55"/>
      <c r="L44" s="55"/>
      <c r="M44" s="55"/>
      <c r="N44" s="55"/>
      <c r="O44" s="55"/>
      <c r="P44" s="19"/>
    </row>
    <row r="45" spans="1:16" x14ac:dyDescent="0.25">
      <c r="A45" s="48"/>
      <c r="B45" s="49"/>
      <c r="C45" s="77"/>
      <c r="D45" s="51"/>
      <c r="E45" s="52">
        <f t="shared" si="6"/>
        <v>0</v>
      </c>
      <c r="F45" s="53"/>
      <c r="G45" s="54"/>
      <c r="H45" s="54"/>
      <c r="I45" s="55"/>
      <c r="J45" s="55"/>
      <c r="K45" s="55"/>
      <c r="L45" s="55"/>
      <c r="M45" s="55"/>
      <c r="N45" s="55"/>
      <c r="O45" s="55"/>
      <c r="P45" s="19"/>
    </row>
    <row r="46" spans="1:16" x14ac:dyDescent="0.25">
      <c r="A46" s="48"/>
      <c r="B46" s="49"/>
      <c r="C46" s="77"/>
      <c r="D46" s="51"/>
      <c r="E46" s="52">
        <f t="shared" si="6"/>
        <v>0</v>
      </c>
      <c r="F46" s="53"/>
      <c r="G46" s="54"/>
      <c r="H46" s="54"/>
      <c r="I46" s="55"/>
      <c r="J46" s="55"/>
      <c r="K46" s="55"/>
      <c r="L46" s="55"/>
      <c r="M46" s="55"/>
      <c r="N46" s="55"/>
      <c r="O46" s="55"/>
      <c r="P46" s="19"/>
    </row>
    <row r="47" spans="1:16" x14ac:dyDescent="0.25">
      <c r="A47" s="48"/>
      <c r="B47" s="49"/>
      <c r="C47" s="77"/>
      <c r="D47" s="51"/>
      <c r="E47" s="52">
        <f t="shared" si="6"/>
        <v>0</v>
      </c>
      <c r="F47" s="53"/>
      <c r="G47" s="54"/>
      <c r="H47" s="54"/>
      <c r="I47" s="55"/>
      <c r="J47" s="55"/>
      <c r="K47" s="55"/>
      <c r="L47" s="55"/>
      <c r="M47" s="55"/>
      <c r="N47" s="55"/>
      <c r="O47" s="55"/>
      <c r="P47" s="19"/>
    </row>
    <row r="48" spans="1:16" x14ac:dyDescent="0.25">
      <c r="A48" s="48"/>
      <c r="B48" s="49"/>
      <c r="C48" s="77"/>
      <c r="D48" s="51"/>
      <c r="E48" s="52">
        <f t="shared" si="6"/>
        <v>0</v>
      </c>
      <c r="F48" s="53"/>
      <c r="G48" s="54"/>
      <c r="H48" s="54"/>
      <c r="I48" s="55"/>
      <c r="J48" s="55"/>
      <c r="K48" s="55"/>
      <c r="L48" s="55"/>
      <c r="M48" s="55"/>
      <c r="N48" s="55"/>
      <c r="O48" s="55"/>
      <c r="P48" s="19"/>
    </row>
    <row r="49" spans="1:16" x14ac:dyDescent="0.25">
      <c r="A49" s="48" t="s">
        <v>40</v>
      </c>
      <c r="B49" s="57"/>
      <c r="C49" s="58"/>
      <c r="D49" s="78"/>
      <c r="E49" s="52">
        <f>SUM(E43:E48)</f>
        <v>0</v>
      </c>
      <c r="F49" s="53"/>
      <c r="G49" s="70">
        <f>SUM(G43:G48)</f>
        <v>0</v>
      </c>
      <c r="H49" s="70">
        <f>SUM(H43:H48)</f>
        <v>0</v>
      </c>
      <c r="I49" s="55"/>
      <c r="J49" s="55">
        <f t="shared" ref="J49:O49" si="7">SUM(J43:J48)</f>
        <v>0</v>
      </c>
      <c r="K49" s="55">
        <f t="shared" si="7"/>
        <v>0</v>
      </c>
      <c r="L49" s="55">
        <f t="shared" si="7"/>
        <v>0</v>
      </c>
      <c r="M49" s="55">
        <f t="shared" si="7"/>
        <v>0</v>
      </c>
      <c r="N49" s="55">
        <f t="shared" si="7"/>
        <v>0</v>
      </c>
      <c r="O49" s="55">
        <f t="shared" si="7"/>
        <v>0</v>
      </c>
      <c r="P49" s="19"/>
    </row>
    <row r="50" spans="1:16" ht="39.6" x14ac:dyDescent="0.25">
      <c r="A50" s="61" t="s">
        <v>41</v>
      </c>
      <c r="B50" s="74"/>
      <c r="C50" s="32" t="s">
        <v>42</v>
      </c>
      <c r="D50" s="32" t="s">
        <v>43</v>
      </c>
      <c r="E50" s="63" t="s">
        <v>12</v>
      </c>
      <c r="F50" s="64"/>
      <c r="G50" s="65" t="s">
        <v>13</v>
      </c>
      <c r="H50" s="66" t="s">
        <v>14</v>
      </c>
      <c r="I50" s="37"/>
      <c r="J50" s="75" t="s">
        <v>15</v>
      </c>
      <c r="K50" s="76" t="s">
        <v>16</v>
      </c>
      <c r="L50" s="40" t="s">
        <v>17</v>
      </c>
      <c r="M50" s="41" t="s">
        <v>18</v>
      </c>
      <c r="N50" s="41" t="s">
        <v>19</v>
      </c>
      <c r="O50" s="41" t="s">
        <v>20</v>
      </c>
      <c r="P50" s="19"/>
    </row>
    <row r="51" spans="1:16" x14ac:dyDescent="0.25">
      <c r="A51" s="48"/>
      <c r="B51" s="49"/>
      <c r="C51" s="77"/>
      <c r="D51" s="51"/>
      <c r="E51" s="52">
        <f t="shared" ref="E51:E56" si="8">C51*D51</f>
        <v>0</v>
      </c>
      <c r="F51" s="53"/>
      <c r="G51" s="54"/>
      <c r="H51" s="54">
        <v>0</v>
      </c>
      <c r="I51" s="55"/>
      <c r="J51" s="55">
        <v>0</v>
      </c>
      <c r="K51" s="55">
        <v>0</v>
      </c>
      <c r="L51" s="55">
        <v>0</v>
      </c>
      <c r="M51" s="55">
        <v>0</v>
      </c>
      <c r="N51" s="55">
        <v>0</v>
      </c>
      <c r="O51" s="55">
        <v>0</v>
      </c>
      <c r="P51" s="19"/>
    </row>
    <row r="52" spans="1:16" x14ac:dyDescent="0.25">
      <c r="A52" s="48"/>
      <c r="B52" s="49"/>
      <c r="C52" s="77"/>
      <c r="D52" s="51"/>
      <c r="E52" s="52">
        <f t="shared" si="8"/>
        <v>0</v>
      </c>
      <c r="F52" s="53"/>
      <c r="G52" s="54"/>
      <c r="H52" s="54"/>
      <c r="I52" s="55"/>
      <c r="J52" s="55"/>
      <c r="K52" s="55"/>
      <c r="L52" s="55"/>
      <c r="M52" s="55"/>
      <c r="N52" s="55"/>
      <c r="O52" s="55"/>
      <c r="P52" s="19"/>
    </row>
    <row r="53" spans="1:16" x14ac:dyDescent="0.25">
      <c r="A53" s="48"/>
      <c r="B53" s="49"/>
      <c r="C53" s="77"/>
      <c r="D53" s="51"/>
      <c r="E53" s="52">
        <f t="shared" si="8"/>
        <v>0</v>
      </c>
      <c r="F53" s="53"/>
      <c r="G53" s="54"/>
      <c r="H53" s="54"/>
      <c r="I53" s="55"/>
      <c r="J53" s="55"/>
      <c r="K53" s="55"/>
      <c r="L53" s="55"/>
      <c r="M53" s="55"/>
      <c r="N53" s="55"/>
      <c r="O53" s="55"/>
      <c r="P53" s="19"/>
    </row>
    <row r="54" spans="1:16" x14ac:dyDescent="0.25">
      <c r="A54" s="48"/>
      <c r="B54" s="49"/>
      <c r="C54" s="77"/>
      <c r="D54" s="51"/>
      <c r="E54" s="52">
        <f t="shared" si="8"/>
        <v>0</v>
      </c>
      <c r="F54" s="53"/>
      <c r="G54" s="54"/>
      <c r="H54" s="54"/>
      <c r="I54" s="55"/>
      <c r="J54" s="55"/>
      <c r="K54" s="55"/>
      <c r="L54" s="55"/>
      <c r="M54" s="55"/>
      <c r="N54" s="55"/>
      <c r="O54" s="55"/>
      <c r="P54" s="19"/>
    </row>
    <row r="55" spans="1:16" x14ac:dyDescent="0.25">
      <c r="A55" s="48"/>
      <c r="B55" s="49"/>
      <c r="C55" s="77"/>
      <c r="D55" s="51"/>
      <c r="E55" s="52">
        <f t="shared" si="8"/>
        <v>0</v>
      </c>
      <c r="F55" s="53"/>
      <c r="G55" s="54"/>
      <c r="H55" s="54"/>
      <c r="I55" s="55"/>
      <c r="J55" s="55"/>
      <c r="K55" s="55"/>
      <c r="L55" s="55"/>
      <c r="M55" s="55"/>
      <c r="N55" s="55"/>
      <c r="O55" s="55"/>
      <c r="P55" s="19"/>
    </row>
    <row r="56" spans="1:16" x14ac:dyDescent="0.25">
      <c r="A56" s="48"/>
      <c r="B56" s="49"/>
      <c r="C56" s="77"/>
      <c r="D56" s="51"/>
      <c r="E56" s="52">
        <f t="shared" si="8"/>
        <v>0</v>
      </c>
      <c r="F56" s="53"/>
      <c r="G56" s="54"/>
      <c r="H56" s="54"/>
      <c r="I56" s="55"/>
      <c r="J56" s="55"/>
      <c r="K56" s="55"/>
      <c r="L56" s="55"/>
      <c r="M56" s="55"/>
      <c r="N56" s="55"/>
      <c r="O56" s="55"/>
      <c r="P56" s="19"/>
    </row>
    <row r="57" spans="1:16" x14ac:dyDescent="0.25">
      <c r="A57" s="48" t="s">
        <v>44</v>
      </c>
      <c r="B57" s="57"/>
      <c r="C57" s="58"/>
      <c r="D57" s="78"/>
      <c r="E57" s="52">
        <f>SUM(E51:E56)</f>
        <v>0</v>
      </c>
      <c r="F57" s="53"/>
      <c r="G57" s="70">
        <f>SUM(G51:G56)</f>
        <v>0</v>
      </c>
      <c r="H57" s="70">
        <f>SUM(H51:H56)</f>
        <v>0</v>
      </c>
      <c r="I57" s="55"/>
      <c r="J57" s="55">
        <f t="shared" ref="J57:O57" si="9">SUM(J51:J56)</f>
        <v>0</v>
      </c>
      <c r="K57" s="55">
        <f t="shared" si="9"/>
        <v>0</v>
      </c>
      <c r="L57" s="55">
        <f t="shared" si="9"/>
        <v>0</v>
      </c>
      <c r="M57" s="55">
        <f t="shared" si="9"/>
        <v>0</v>
      </c>
      <c r="N57" s="55">
        <f t="shared" si="9"/>
        <v>0</v>
      </c>
      <c r="O57" s="55">
        <f t="shared" si="9"/>
        <v>0</v>
      </c>
      <c r="P57" s="19"/>
    </row>
    <row r="58" spans="1:16" ht="39.6" x14ac:dyDescent="0.25">
      <c r="A58" s="61" t="s">
        <v>45</v>
      </c>
      <c r="B58" s="79"/>
      <c r="C58" s="32" t="s">
        <v>46</v>
      </c>
      <c r="D58" s="32" t="s">
        <v>47</v>
      </c>
      <c r="E58" s="63" t="s">
        <v>12</v>
      </c>
      <c r="F58" s="64"/>
      <c r="G58" s="65" t="s">
        <v>13</v>
      </c>
      <c r="H58" s="66" t="s">
        <v>14</v>
      </c>
      <c r="I58" s="37"/>
      <c r="J58" s="75" t="s">
        <v>15</v>
      </c>
      <c r="K58" s="76" t="s">
        <v>16</v>
      </c>
      <c r="L58" s="40" t="s">
        <v>17</v>
      </c>
      <c r="M58" s="41" t="s">
        <v>18</v>
      </c>
      <c r="N58" s="41" t="s">
        <v>19</v>
      </c>
      <c r="O58" s="41" t="s">
        <v>20</v>
      </c>
      <c r="P58" s="19"/>
    </row>
    <row r="59" spans="1:16" x14ac:dyDescent="0.25">
      <c r="A59" s="48"/>
      <c r="B59" s="49"/>
      <c r="C59" s="77"/>
      <c r="D59" s="51"/>
      <c r="E59" s="52">
        <f>C59*D59</f>
        <v>0</v>
      </c>
      <c r="F59" s="53"/>
      <c r="G59" s="54"/>
      <c r="H59" s="54">
        <v>0</v>
      </c>
      <c r="I59" s="55"/>
      <c r="J59" s="55">
        <v>0</v>
      </c>
      <c r="K59" s="55">
        <v>0</v>
      </c>
      <c r="L59" s="55">
        <v>0</v>
      </c>
      <c r="M59" s="55">
        <v>0</v>
      </c>
      <c r="N59" s="55">
        <v>0</v>
      </c>
      <c r="O59" s="55">
        <v>0</v>
      </c>
      <c r="P59" s="19"/>
    </row>
    <row r="60" spans="1:16" x14ac:dyDescent="0.25">
      <c r="A60" s="48"/>
      <c r="B60" s="49"/>
      <c r="C60" s="77"/>
      <c r="D60" s="51"/>
      <c r="E60" s="52">
        <f>C60*D60</f>
        <v>0</v>
      </c>
      <c r="F60" s="53"/>
      <c r="G60" s="54"/>
      <c r="H60" s="54"/>
      <c r="I60" s="55"/>
      <c r="J60" s="55"/>
      <c r="K60" s="55"/>
      <c r="L60" s="55"/>
      <c r="M60" s="55"/>
      <c r="N60" s="55"/>
      <c r="O60" s="55"/>
      <c r="P60" s="19"/>
    </row>
    <row r="61" spans="1:16" x14ac:dyDescent="0.25">
      <c r="A61" s="48"/>
      <c r="B61" s="49"/>
      <c r="C61" s="77"/>
      <c r="D61" s="51"/>
      <c r="E61" s="52">
        <f>C61*D61</f>
        <v>0</v>
      </c>
      <c r="F61" s="53"/>
      <c r="G61" s="54"/>
      <c r="H61" s="54"/>
      <c r="I61" s="55"/>
      <c r="J61" s="55"/>
      <c r="K61" s="55"/>
      <c r="L61" s="55"/>
      <c r="M61" s="55"/>
      <c r="N61" s="55"/>
      <c r="O61" s="55"/>
      <c r="P61" s="19"/>
    </row>
    <row r="62" spans="1:16" x14ac:dyDescent="0.25">
      <c r="A62" s="48"/>
      <c r="B62" s="49"/>
      <c r="C62" s="77"/>
      <c r="D62" s="51"/>
      <c r="E62" s="52">
        <f>C62*D62</f>
        <v>0</v>
      </c>
      <c r="F62" s="53"/>
      <c r="G62" s="54"/>
      <c r="H62" s="54"/>
      <c r="I62" s="55"/>
      <c r="J62" s="55"/>
      <c r="K62" s="55"/>
      <c r="L62" s="55"/>
      <c r="M62" s="55"/>
      <c r="N62" s="55"/>
      <c r="O62" s="55"/>
      <c r="P62" s="19"/>
    </row>
    <row r="63" spans="1:16" x14ac:dyDescent="0.25">
      <c r="A63" s="48"/>
      <c r="B63" s="49"/>
      <c r="C63" s="77"/>
      <c r="D63" s="51"/>
      <c r="E63" s="52">
        <f>C63*D63</f>
        <v>0</v>
      </c>
      <c r="F63" s="53"/>
      <c r="G63" s="54"/>
      <c r="H63" s="54"/>
      <c r="I63" s="55"/>
      <c r="J63" s="55"/>
      <c r="K63" s="55"/>
      <c r="L63" s="55"/>
      <c r="M63" s="55"/>
      <c r="N63" s="55"/>
      <c r="O63" s="55"/>
      <c r="P63" s="19"/>
    </row>
    <row r="64" spans="1:16" x14ac:dyDescent="0.25">
      <c r="A64" s="48" t="s">
        <v>48</v>
      </c>
      <c r="B64" s="57"/>
      <c r="C64" s="58"/>
      <c r="D64" s="78"/>
      <c r="E64" s="52">
        <f>SUM(E59:E63)</f>
        <v>0</v>
      </c>
      <c r="F64" s="53"/>
      <c r="G64" s="70">
        <f>SUM(G59:G63)</f>
        <v>0</v>
      </c>
      <c r="H64" s="70">
        <f>SUM(H59:H63)</f>
        <v>0</v>
      </c>
      <c r="I64" s="55"/>
      <c r="J64" s="55">
        <f t="shared" ref="J64:O64" si="10">SUM(J59:J63)</f>
        <v>0</v>
      </c>
      <c r="K64" s="55">
        <f t="shared" si="10"/>
        <v>0</v>
      </c>
      <c r="L64" s="55">
        <f t="shared" si="10"/>
        <v>0</v>
      </c>
      <c r="M64" s="55">
        <f t="shared" si="10"/>
        <v>0</v>
      </c>
      <c r="N64" s="55">
        <f t="shared" si="10"/>
        <v>0</v>
      </c>
      <c r="O64" s="55">
        <f t="shared" si="10"/>
        <v>0</v>
      </c>
      <c r="P64" s="19"/>
    </row>
    <row r="65" spans="1:16" s="79" customFormat="1" x14ac:dyDescent="0.25">
      <c r="A65" s="71" t="s">
        <v>49</v>
      </c>
      <c r="B65" s="57"/>
      <c r="C65" s="103"/>
      <c r="D65" s="103"/>
      <c r="E65" s="104">
        <f>+E64+E57+E49+E38</f>
        <v>0</v>
      </c>
      <c r="F65" s="105"/>
      <c r="G65" s="106">
        <f>+G64+G57+G49+G38</f>
        <v>0</v>
      </c>
      <c r="H65" s="106">
        <f t="shared" ref="H65:O65" si="11">+H64+H57+H49+H38</f>
        <v>0</v>
      </c>
      <c r="I65" s="106">
        <f t="shared" si="11"/>
        <v>0</v>
      </c>
      <c r="J65" s="106">
        <f t="shared" si="11"/>
        <v>0</v>
      </c>
      <c r="K65" s="106">
        <f t="shared" si="11"/>
        <v>0</v>
      </c>
      <c r="L65" s="106">
        <f t="shared" si="11"/>
        <v>0</v>
      </c>
      <c r="M65" s="106">
        <f t="shared" si="11"/>
        <v>0</v>
      </c>
      <c r="N65" s="106">
        <f>+N64+N57+N49+N38</f>
        <v>0</v>
      </c>
      <c r="O65" s="106">
        <f t="shared" si="11"/>
        <v>0</v>
      </c>
      <c r="P65" s="61"/>
    </row>
    <row r="66" spans="1:16" ht="39.6" x14ac:dyDescent="0.25">
      <c r="A66" s="71" t="s">
        <v>50</v>
      </c>
      <c r="B66" s="42"/>
      <c r="C66" s="32" t="s">
        <v>42</v>
      </c>
      <c r="D66" s="32" t="s">
        <v>43</v>
      </c>
      <c r="E66" s="63" t="s">
        <v>12</v>
      </c>
      <c r="F66" s="64"/>
      <c r="G66" s="65" t="s">
        <v>13</v>
      </c>
      <c r="H66" s="66" t="s">
        <v>14</v>
      </c>
      <c r="I66" s="37"/>
      <c r="J66" s="75" t="s">
        <v>15</v>
      </c>
      <c r="K66" s="76" t="s">
        <v>16</v>
      </c>
      <c r="L66" s="40" t="s">
        <v>17</v>
      </c>
      <c r="M66" s="41" t="s">
        <v>18</v>
      </c>
      <c r="N66" s="41" t="s">
        <v>19</v>
      </c>
      <c r="O66" s="41" t="s">
        <v>20</v>
      </c>
      <c r="P66" s="19"/>
    </row>
    <row r="67" spans="1:16" x14ac:dyDescent="0.25">
      <c r="A67" s="48"/>
      <c r="B67" s="49"/>
      <c r="C67" s="77"/>
      <c r="D67" s="51"/>
      <c r="E67" s="52">
        <f>C67*D67</f>
        <v>0</v>
      </c>
      <c r="F67" s="53"/>
      <c r="G67" s="54"/>
      <c r="H67" s="54">
        <v>0</v>
      </c>
      <c r="I67" s="55"/>
      <c r="J67" s="55">
        <v>0</v>
      </c>
      <c r="K67" s="55">
        <v>0</v>
      </c>
      <c r="L67" s="55">
        <v>0</v>
      </c>
      <c r="M67" s="55">
        <v>0</v>
      </c>
      <c r="N67" s="55">
        <v>0</v>
      </c>
      <c r="O67" s="55">
        <v>0</v>
      </c>
      <c r="P67" s="19"/>
    </row>
    <row r="68" spans="1:16" x14ac:dyDescent="0.25">
      <c r="A68" s="48"/>
      <c r="B68" s="49"/>
      <c r="C68" s="77"/>
      <c r="D68" s="51"/>
      <c r="E68" s="52">
        <f>C68*D68</f>
        <v>0</v>
      </c>
      <c r="F68" s="53"/>
      <c r="G68" s="54"/>
      <c r="H68" s="54"/>
      <c r="I68" s="55"/>
      <c r="J68" s="55"/>
      <c r="K68" s="55"/>
      <c r="L68" s="55"/>
      <c r="M68" s="55"/>
      <c r="N68" s="55"/>
      <c r="O68" s="55"/>
      <c r="P68" s="19"/>
    </row>
    <row r="69" spans="1:16" x14ac:dyDescent="0.25">
      <c r="A69" s="48"/>
      <c r="B69" s="49"/>
      <c r="C69" s="77"/>
      <c r="D69" s="51"/>
      <c r="E69" s="52">
        <f>C69*D69</f>
        <v>0</v>
      </c>
      <c r="F69" s="53"/>
      <c r="G69" s="54"/>
      <c r="H69" s="54"/>
      <c r="I69" s="55"/>
      <c r="J69" s="55"/>
      <c r="K69" s="55"/>
      <c r="L69" s="55"/>
      <c r="M69" s="55"/>
      <c r="N69" s="55"/>
      <c r="O69" s="55"/>
      <c r="P69" s="19"/>
    </row>
    <row r="70" spans="1:16" x14ac:dyDescent="0.25">
      <c r="A70" s="48"/>
      <c r="B70" s="49"/>
      <c r="C70" s="77"/>
      <c r="D70" s="51"/>
      <c r="E70" s="52">
        <f>C70*D70</f>
        <v>0</v>
      </c>
      <c r="F70" s="53"/>
      <c r="G70" s="54"/>
      <c r="H70" s="54"/>
      <c r="I70" s="55"/>
      <c r="J70" s="55"/>
      <c r="K70" s="55"/>
      <c r="L70" s="55"/>
      <c r="M70" s="55"/>
      <c r="N70" s="55"/>
      <c r="O70" s="55"/>
      <c r="P70" s="19"/>
    </row>
    <row r="71" spans="1:16" x14ac:dyDescent="0.25">
      <c r="A71" s="71" t="s">
        <v>51</v>
      </c>
      <c r="B71" s="42"/>
      <c r="C71" s="58"/>
      <c r="D71" s="58"/>
      <c r="E71" s="59">
        <f>SUM(E67:E70)</f>
        <v>0</v>
      </c>
      <c r="F71" s="53"/>
      <c r="G71" s="60">
        <f>SUM(G67:G70)</f>
        <v>0</v>
      </c>
      <c r="H71" s="70">
        <f>SUM(H67:H70)</f>
        <v>0</v>
      </c>
      <c r="I71" s="55"/>
      <c r="J71" s="55">
        <f t="shared" ref="J71:O71" si="12">SUM(J67:J70)</f>
        <v>0</v>
      </c>
      <c r="K71" s="55">
        <f t="shared" si="12"/>
        <v>0</v>
      </c>
      <c r="L71" s="55">
        <f t="shared" si="12"/>
        <v>0</v>
      </c>
      <c r="M71" s="55">
        <f t="shared" si="12"/>
        <v>0</v>
      </c>
      <c r="N71" s="55">
        <f t="shared" si="12"/>
        <v>0</v>
      </c>
      <c r="O71" s="55">
        <f t="shared" si="12"/>
        <v>0</v>
      </c>
      <c r="P71" s="19"/>
    </row>
    <row r="72" spans="1:16" x14ac:dyDescent="0.25">
      <c r="A72" s="79"/>
      <c r="C72" s="107"/>
      <c r="D72" s="107"/>
      <c r="E72" s="108"/>
      <c r="F72" s="109">
        <v>2</v>
      </c>
      <c r="G72" s="108"/>
      <c r="H72" s="108"/>
      <c r="I72" s="110"/>
      <c r="J72" s="110"/>
      <c r="K72" s="110"/>
      <c r="L72" s="110"/>
      <c r="M72" s="9" t="s">
        <v>35</v>
      </c>
      <c r="N72" s="85"/>
    </row>
    <row r="73" spans="1:16" x14ac:dyDescent="0.25">
      <c r="A73" s="79"/>
      <c r="C73" s="111"/>
      <c r="D73" s="111"/>
      <c r="E73" s="82"/>
      <c r="F73" s="112"/>
      <c r="G73" s="82"/>
      <c r="H73" s="82"/>
    </row>
    <row r="74" spans="1:16" x14ac:dyDescent="0.25">
      <c r="A74" s="79"/>
      <c r="C74" s="111"/>
      <c r="D74" s="111"/>
      <c r="E74" s="82"/>
      <c r="F74" s="112"/>
      <c r="G74" s="82"/>
      <c r="H74" s="82"/>
    </row>
    <row r="75" spans="1:16" ht="13.8" thickBot="1" x14ac:dyDescent="0.3">
      <c r="A75" s="79"/>
      <c r="C75" s="111"/>
      <c r="D75" s="111"/>
      <c r="E75" s="82"/>
      <c r="F75" s="112"/>
      <c r="G75" s="82"/>
      <c r="H75" s="82"/>
    </row>
    <row r="76" spans="1:16" ht="14.4" thickTop="1" thickBot="1" x14ac:dyDescent="0.3">
      <c r="A76" s="86"/>
      <c r="B76" s="87" t="s">
        <v>52</v>
      </c>
      <c r="C76" s="88"/>
      <c r="D76" s="88"/>
      <c r="E76" s="88"/>
      <c r="F76" s="88"/>
      <c r="G76" s="88"/>
      <c r="H76" s="88"/>
      <c r="I76" s="88"/>
      <c r="J76" s="88"/>
      <c r="K76" s="88"/>
      <c r="L76" s="88"/>
      <c r="M76" s="88"/>
      <c r="N76" s="89"/>
      <c r="O76" s="90"/>
    </row>
    <row r="77" spans="1:16" ht="13.8" thickTop="1" x14ac:dyDescent="0.25">
      <c r="A77" s="91"/>
      <c r="B77" s="92" t="s">
        <v>36</v>
      </c>
      <c r="C77" s="93"/>
      <c r="D77" s="93"/>
      <c r="E77" s="94"/>
      <c r="F77" s="93"/>
      <c r="G77" s="93"/>
      <c r="H77" s="93"/>
      <c r="I77" s="93"/>
      <c r="J77" s="93"/>
      <c r="K77" s="93"/>
      <c r="L77" s="93"/>
      <c r="M77" s="93"/>
      <c r="N77" s="93"/>
      <c r="O77" s="95"/>
      <c r="P77" s="19"/>
    </row>
    <row r="78" spans="1:16" x14ac:dyDescent="0.25">
      <c r="A78" s="71" t="s">
        <v>53</v>
      </c>
      <c r="B78" s="42"/>
      <c r="C78" s="113"/>
      <c r="D78" s="113"/>
      <c r="E78" s="114"/>
      <c r="F78" s="64"/>
      <c r="G78" s="114"/>
      <c r="H78" s="114"/>
      <c r="I78" s="72"/>
      <c r="J78" s="72"/>
      <c r="K78" s="72"/>
      <c r="L78" s="72"/>
      <c r="M78" s="72"/>
      <c r="N78" s="72"/>
      <c r="O78" s="31"/>
      <c r="P78" s="19"/>
    </row>
    <row r="79" spans="1:16" ht="39.6" x14ac:dyDescent="0.25">
      <c r="A79" s="71" t="s">
        <v>54</v>
      </c>
      <c r="B79" s="42"/>
      <c r="C79" s="32" t="s">
        <v>42</v>
      </c>
      <c r="D79" s="32" t="s">
        <v>43</v>
      </c>
      <c r="E79" s="63" t="s">
        <v>12</v>
      </c>
      <c r="F79" s="64"/>
      <c r="G79" s="65" t="s">
        <v>13</v>
      </c>
      <c r="H79" s="66" t="s">
        <v>14</v>
      </c>
      <c r="I79" s="37"/>
      <c r="J79" s="75" t="s">
        <v>15</v>
      </c>
      <c r="K79" s="76" t="s">
        <v>16</v>
      </c>
      <c r="L79" s="40" t="s">
        <v>17</v>
      </c>
      <c r="M79" s="41" t="s">
        <v>18</v>
      </c>
      <c r="N79" s="41" t="s">
        <v>19</v>
      </c>
      <c r="O79" s="41" t="s">
        <v>20</v>
      </c>
      <c r="P79" s="19"/>
    </row>
    <row r="80" spans="1:16" x14ac:dyDescent="0.25">
      <c r="A80" s="48"/>
      <c r="B80" s="49"/>
      <c r="C80" s="77"/>
      <c r="D80" s="51"/>
      <c r="E80" s="52">
        <f>C80*D80</f>
        <v>0</v>
      </c>
      <c r="F80" s="53"/>
      <c r="G80" s="54"/>
      <c r="H80" s="54">
        <v>0</v>
      </c>
      <c r="I80" s="55"/>
      <c r="J80" s="55">
        <v>0</v>
      </c>
      <c r="K80" s="55">
        <v>0</v>
      </c>
      <c r="L80" s="55">
        <v>0</v>
      </c>
      <c r="M80" s="55">
        <v>0</v>
      </c>
      <c r="N80" s="55">
        <v>0</v>
      </c>
      <c r="O80" s="55">
        <v>0</v>
      </c>
      <c r="P80" s="19"/>
    </row>
    <row r="81" spans="1:16" x14ac:dyDescent="0.25">
      <c r="A81" s="48"/>
      <c r="B81" s="49"/>
      <c r="C81" s="77"/>
      <c r="D81" s="51"/>
      <c r="E81" s="52">
        <f t="shared" ref="E81:E86" si="13">C81*D81</f>
        <v>0</v>
      </c>
      <c r="F81" s="53"/>
      <c r="G81" s="54"/>
      <c r="H81" s="54"/>
      <c r="I81" s="55"/>
      <c r="J81" s="55"/>
      <c r="K81" s="55"/>
      <c r="L81" s="55"/>
      <c r="M81" s="55"/>
      <c r="N81" s="55"/>
      <c r="O81" s="55"/>
      <c r="P81" s="19"/>
    </row>
    <row r="82" spans="1:16" x14ac:dyDescent="0.25">
      <c r="A82" s="48"/>
      <c r="B82" s="49"/>
      <c r="C82" s="77"/>
      <c r="D82" s="51"/>
      <c r="E82" s="52">
        <f t="shared" si="13"/>
        <v>0</v>
      </c>
      <c r="F82" s="53"/>
      <c r="G82" s="54"/>
      <c r="H82" s="54"/>
      <c r="I82" s="55"/>
      <c r="J82" s="55"/>
      <c r="K82" s="55"/>
      <c r="L82" s="55"/>
      <c r="M82" s="55"/>
      <c r="N82" s="55"/>
      <c r="O82" s="55"/>
      <c r="P82" s="19"/>
    </row>
    <row r="83" spans="1:16" x14ac:dyDescent="0.25">
      <c r="A83" s="48"/>
      <c r="B83" s="49"/>
      <c r="C83" s="77"/>
      <c r="D83" s="51"/>
      <c r="E83" s="52">
        <f t="shared" si="13"/>
        <v>0</v>
      </c>
      <c r="F83" s="53"/>
      <c r="G83" s="54"/>
      <c r="H83" s="54"/>
      <c r="I83" s="55"/>
      <c r="J83" s="55"/>
      <c r="K83" s="55"/>
      <c r="L83" s="55"/>
      <c r="M83" s="55"/>
      <c r="N83" s="55"/>
      <c r="O83" s="55"/>
      <c r="P83" s="19"/>
    </row>
    <row r="84" spans="1:16" x14ac:dyDescent="0.25">
      <c r="A84" s="48"/>
      <c r="B84" s="49"/>
      <c r="C84" s="77"/>
      <c r="D84" s="51"/>
      <c r="E84" s="52">
        <f t="shared" si="13"/>
        <v>0</v>
      </c>
      <c r="F84" s="53"/>
      <c r="G84" s="54"/>
      <c r="H84" s="54"/>
      <c r="I84" s="55"/>
      <c r="J84" s="55"/>
      <c r="K84" s="55"/>
      <c r="L84" s="55"/>
      <c r="M84" s="55"/>
      <c r="N84" s="55"/>
      <c r="O84" s="55"/>
      <c r="P84" s="19"/>
    </row>
    <row r="85" spans="1:16" x14ac:dyDescent="0.25">
      <c r="A85" s="48"/>
      <c r="B85" s="49"/>
      <c r="C85" s="77"/>
      <c r="D85" s="51"/>
      <c r="E85" s="52">
        <f t="shared" si="13"/>
        <v>0</v>
      </c>
      <c r="F85" s="53"/>
      <c r="G85" s="54"/>
      <c r="H85" s="54"/>
      <c r="I85" s="55"/>
      <c r="J85" s="55"/>
      <c r="K85" s="55"/>
      <c r="L85" s="55"/>
      <c r="M85" s="55"/>
      <c r="N85" s="55"/>
      <c r="O85" s="55"/>
      <c r="P85" s="19"/>
    </row>
    <row r="86" spans="1:16" x14ac:dyDescent="0.25">
      <c r="A86" s="48"/>
      <c r="B86" s="49"/>
      <c r="C86" s="77"/>
      <c r="D86" s="51"/>
      <c r="E86" s="52">
        <f t="shared" si="13"/>
        <v>0</v>
      </c>
      <c r="F86" s="53"/>
      <c r="G86" s="54"/>
      <c r="H86" s="54"/>
      <c r="I86" s="55"/>
      <c r="J86" s="55"/>
      <c r="K86" s="55"/>
      <c r="L86" s="55"/>
      <c r="M86" s="55"/>
      <c r="N86" s="55"/>
      <c r="O86" s="55"/>
      <c r="P86" s="19"/>
    </row>
    <row r="87" spans="1:16" x14ac:dyDescent="0.25">
      <c r="A87" s="56" t="s">
        <v>55</v>
      </c>
      <c r="B87" s="57"/>
      <c r="C87" s="58"/>
      <c r="D87" s="58"/>
      <c r="E87" s="59">
        <f>SUM(E80:E86)</f>
        <v>0</v>
      </c>
      <c r="F87" s="53"/>
      <c r="G87" s="60">
        <f>SUM(G80:G86)</f>
        <v>0</v>
      </c>
      <c r="H87" s="70">
        <f>SUM(H80:H86)</f>
        <v>0</v>
      </c>
      <c r="I87" s="55"/>
      <c r="J87" s="55">
        <f t="shared" ref="J87:O87" si="14">SUM(J80:J86)</f>
        <v>0</v>
      </c>
      <c r="K87" s="55">
        <f t="shared" si="14"/>
        <v>0</v>
      </c>
      <c r="L87" s="55">
        <f t="shared" si="14"/>
        <v>0</v>
      </c>
      <c r="M87" s="55">
        <f t="shared" si="14"/>
        <v>0</v>
      </c>
      <c r="N87" s="55">
        <f t="shared" si="14"/>
        <v>0</v>
      </c>
      <c r="O87" s="55">
        <f t="shared" si="14"/>
        <v>0</v>
      </c>
      <c r="P87" s="19"/>
    </row>
    <row r="88" spans="1:16" ht="39.6" x14ac:dyDescent="0.25">
      <c r="A88" s="71" t="s">
        <v>56</v>
      </c>
      <c r="B88" s="42"/>
      <c r="C88" s="32" t="s">
        <v>42</v>
      </c>
      <c r="D88" s="32" t="s">
        <v>43</v>
      </c>
      <c r="E88" s="63" t="s">
        <v>12</v>
      </c>
      <c r="F88" s="64"/>
      <c r="G88" s="65" t="s">
        <v>13</v>
      </c>
      <c r="H88" s="66" t="s">
        <v>14</v>
      </c>
      <c r="I88" s="37"/>
      <c r="J88" s="75" t="s">
        <v>15</v>
      </c>
      <c r="K88" s="76" t="s">
        <v>16</v>
      </c>
      <c r="L88" s="40" t="s">
        <v>17</v>
      </c>
      <c r="M88" s="41" t="s">
        <v>18</v>
      </c>
      <c r="N88" s="41" t="s">
        <v>19</v>
      </c>
      <c r="O88" s="41" t="s">
        <v>20</v>
      </c>
      <c r="P88" s="19"/>
    </row>
    <row r="89" spans="1:16" x14ac:dyDescent="0.25">
      <c r="A89" s="48"/>
      <c r="B89" s="49"/>
      <c r="C89" s="77"/>
      <c r="D89" s="51"/>
      <c r="E89" s="52">
        <f t="shared" ref="E89:E94" si="15">C89*D89</f>
        <v>0</v>
      </c>
      <c r="F89" s="53"/>
      <c r="G89" s="54"/>
      <c r="H89" s="54">
        <v>0</v>
      </c>
      <c r="I89" s="55"/>
      <c r="J89" s="55">
        <v>0</v>
      </c>
      <c r="K89" s="55">
        <v>0</v>
      </c>
      <c r="L89" s="55">
        <v>0</v>
      </c>
      <c r="M89" s="55">
        <v>0</v>
      </c>
      <c r="N89" s="55">
        <v>0</v>
      </c>
      <c r="O89" s="55">
        <v>0</v>
      </c>
      <c r="P89" s="19"/>
    </row>
    <row r="90" spans="1:16" x14ac:dyDescent="0.25">
      <c r="A90" s="48"/>
      <c r="B90" s="49"/>
      <c r="C90" s="77"/>
      <c r="D90" s="51"/>
      <c r="E90" s="52">
        <f t="shared" si="15"/>
        <v>0</v>
      </c>
      <c r="F90" s="53"/>
      <c r="G90" s="54"/>
      <c r="H90" s="54"/>
      <c r="I90" s="55"/>
      <c r="J90" s="55"/>
      <c r="K90" s="55"/>
      <c r="L90" s="55"/>
      <c r="M90" s="55"/>
      <c r="N90" s="55"/>
      <c r="O90" s="55"/>
      <c r="P90" s="19"/>
    </row>
    <row r="91" spans="1:16" x14ac:dyDescent="0.25">
      <c r="A91" s="48"/>
      <c r="B91" s="49"/>
      <c r="C91" s="77"/>
      <c r="D91" s="51"/>
      <c r="E91" s="52">
        <f t="shared" si="15"/>
        <v>0</v>
      </c>
      <c r="F91" s="53"/>
      <c r="G91" s="54"/>
      <c r="H91" s="54"/>
      <c r="I91" s="55"/>
      <c r="J91" s="55"/>
      <c r="K91" s="55"/>
      <c r="L91" s="55"/>
      <c r="M91" s="55"/>
      <c r="N91" s="55"/>
      <c r="O91" s="55"/>
      <c r="P91" s="19"/>
    </row>
    <row r="92" spans="1:16" x14ac:dyDescent="0.25">
      <c r="A92" s="48"/>
      <c r="B92" s="49"/>
      <c r="C92" s="77"/>
      <c r="D92" s="51"/>
      <c r="E92" s="52">
        <f t="shared" si="15"/>
        <v>0</v>
      </c>
      <c r="F92" s="53"/>
      <c r="G92" s="54"/>
      <c r="H92" s="54"/>
      <c r="I92" s="55"/>
      <c r="J92" s="55"/>
      <c r="K92" s="55"/>
      <c r="L92" s="55"/>
      <c r="M92" s="55"/>
      <c r="N92" s="55"/>
      <c r="O92" s="55"/>
      <c r="P92" s="19"/>
    </row>
    <row r="93" spans="1:16" x14ac:dyDescent="0.25">
      <c r="A93" s="48"/>
      <c r="B93" s="49"/>
      <c r="C93" s="77"/>
      <c r="D93" s="51"/>
      <c r="E93" s="52">
        <f t="shared" si="15"/>
        <v>0</v>
      </c>
      <c r="F93" s="53"/>
      <c r="G93" s="54"/>
      <c r="H93" s="54"/>
      <c r="I93" s="55"/>
      <c r="J93" s="55"/>
      <c r="K93" s="55"/>
      <c r="L93" s="55"/>
      <c r="M93" s="55"/>
      <c r="N93" s="55"/>
      <c r="O93" s="55"/>
      <c r="P93" s="19"/>
    </row>
    <row r="94" spans="1:16" x14ac:dyDescent="0.25">
      <c r="A94" s="48"/>
      <c r="B94" s="49"/>
      <c r="C94" s="77"/>
      <c r="D94" s="51"/>
      <c r="E94" s="52">
        <f t="shared" si="15"/>
        <v>0</v>
      </c>
      <c r="F94" s="53"/>
      <c r="G94" s="54"/>
      <c r="H94" s="54"/>
      <c r="I94" s="55"/>
      <c r="J94" s="55"/>
      <c r="K94" s="55"/>
      <c r="L94" s="55"/>
      <c r="M94" s="55"/>
      <c r="N94" s="55"/>
      <c r="O94" s="55"/>
      <c r="P94" s="19"/>
    </row>
    <row r="95" spans="1:16" x14ac:dyDescent="0.25">
      <c r="A95" s="48" t="s">
        <v>57</v>
      </c>
      <c r="B95" s="57"/>
      <c r="C95" s="58"/>
      <c r="D95" s="58"/>
      <c r="E95" s="59">
        <f>SUM(E89:E94)</f>
        <v>0</v>
      </c>
      <c r="F95" s="53"/>
      <c r="G95" s="60">
        <f>SUM(G89:G94)</f>
        <v>0</v>
      </c>
      <c r="H95" s="70">
        <f>SUM(H89:H94)</f>
        <v>0</v>
      </c>
      <c r="I95" s="55"/>
      <c r="J95" s="55">
        <f t="shared" ref="J95:O95" si="16">SUM(J89:J94)</f>
        <v>0</v>
      </c>
      <c r="K95" s="55">
        <f t="shared" si="16"/>
        <v>0</v>
      </c>
      <c r="L95" s="55">
        <f t="shared" si="16"/>
        <v>0</v>
      </c>
      <c r="M95" s="55">
        <f t="shared" si="16"/>
        <v>0</v>
      </c>
      <c r="N95" s="55">
        <f t="shared" si="16"/>
        <v>0</v>
      </c>
      <c r="O95" s="55">
        <f t="shared" si="16"/>
        <v>0</v>
      </c>
      <c r="P95" s="19"/>
    </row>
    <row r="96" spans="1:16" s="79" customFormat="1" x14ac:dyDescent="0.25">
      <c r="A96" s="71" t="s">
        <v>58</v>
      </c>
      <c r="B96" s="57"/>
      <c r="C96" s="103"/>
      <c r="D96" s="103"/>
      <c r="E96" s="104">
        <f>+E87+E95</f>
        <v>0</v>
      </c>
      <c r="F96" s="105"/>
      <c r="G96" s="106">
        <f>+G95+G87</f>
        <v>0</v>
      </c>
      <c r="H96" s="106">
        <f t="shared" ref="H96:O96" si="17">+H95+H87</f>
        <v>0</v>
      </c>
      <c r="I96" s="106">
        <f t="shared" si="17"/>
        <v>0</v>
      </c>
      <c r="J96" s="106">
        <f t="shared" si="17"/>
        <v>0</v>
      </c>
      <c r="K96" s="106">
        <f t="shared" si="17"/>
        <v>0</v>
      </c>
      <c r="L96" s="106">
        <f t="shared" si="17"/>
        <v>0</v>
      </c>
      <c r="M96" s="106">
        <f t="shared" si="17"/>
        <v>0</v>
      </c>
      <c r="N96" s="106">
        <f t="shared" si="17"/>
        <v>0</v>
      </c>
      <c r="O96" s="106">
        <f t="shared" si="17"/>
        <v>0</v>
      </c>
      <c r="P96" s="61"/>
    </row>
    <row r="97" spans="1:16" ht="39.6" x14ac:dyDescent="0.25">
      <c r="A97" s="71" t="s">
        <v>59</v>
      </c>
      <c r="B97" s="42"/>
      <c r="C97" s="32" t="s">
        <v>46</v>
      </c>
      <c r="D97" s="32" t="s">
        <v>47</v>
      </c>
      <c r="E97" s="63" t="s">
        <v>12</v>
      </c>
      <c r="F97" s="64"/>
      <c r="G97" s="65" t="s">
        <v>13</v>
      </c>
      <c r="H97" s="66" t="s">
        <v>14</v>
      </c>
      <c r="I97" s="37"/>
      <c r="J97" s="75" t="s">
        <v>15</v>
      </c>
      <c r="K97" s="76" t="s">
        <v>16</v>
      </c>
      <c r="L97" s="40" t="s">
        <v>17</v>
      </c>
      <c r="M97" s="41" t="s">
        <v>18</v>
      </c>
      <c r="N97" s="41" t="s">
        <v>19</v>
      </c>
      <c r="O97" s="41" t="s">
        <v>20</v>
      </c>
      <c r="P97" s="19"/>
    </row>
    <row r="98" spans="1:16" x14ac:dyDescent="0.25">
      <c r="A98" s="48" t="s">
        <v>60</v>
      </c>
      <c r="B98" s="49"/>
      <c r="C98" s="77"/>
      <c r="D98" s="51"/>
      <c r="E98" s="52">
        <v>135000.17000000001</v>
      </c>
      <c r="F98" s="53"/>
      <c r="G98" s="54">
        <v>75000.17</v>
      </c>
      <c r="H98" s="54">
        <v>0</v>
      </c>
      <c r="I98" s="55"/>
      <c r="J98" s="55">
        <v>0</v>
      </c>
      <c r="K98" s="55">
        <v>0</v>
      </c>
      <c r="L98" s="55">
        <v>60000</v>
      </c>
      <c r="M98" s="55">
        <v>0</v>
      </c>
      <c r="N98" s="55"/>
      <c r="O98" s="55">
        <v>0</v>
      </c>
      <c r="P98" s="19"/>
    </row>
    <row r="99" spans="1:16" x14ac:dyDescent="0.25">
      <c r="A99" s="48"/>
      <c r="B99" s="49"/>
      <c r="C99" s="77"/>
      <c r="D99" s="51"/>
      <c r="E99" s="52">
        <f t="shared" ref="E99:E103" si="18">C99*D99</f>
        <v>0</v>
      </c>
      <c r="F99" s="53"/>
      <c r="G99" s="54"/>
      <c r="H99" s="54"/>
      <c r="I99" s="55"/>
      <c r="J99" s="55"/>
      <c r="K99" s="55"/>
      <c r="L99" s="55"/>
      <c r="M99" s="55"/>
      <c r="N99" s="55"/>
      <c r="O99" s="55"/>
      <c r="P99" s="19"/>
    </row>
    <row r="100" spans="1:16" x14ac:dyDescent="0.25">
      <c r="A100" s="48"/>
      <c r="B100" s="49"/>
      <c r="C100" s="77"/>
      <c r="D100" s="51"/>
      <c r="E100" s="52">
        <f t="shared" si="18"/>
        <v>0</v>
      </c>
      <c r="F100" s="53"/>
      <c r="G100" s="54"/>
      <c r="H100" s="54"/>
      <c r="I100" s="55"/>
      <c r="J100" s="55"/>
      <c r="K100" s="55"/>
      <c r="L100" s="55"/>
      <c r="M100" s="55"/>
      <c r="N100" s="55"/>
      <c r="O100" s="55"/>
      <c r="P100" s="19"/>
    </row>
    <row r="101" spans="1:16" x14ac:dyDescent="0.25">
      <c r="A101" s="48"/>
      <c r="B101" s="49"/>
      <c r="C101" s="77"/>
      <c r="D101" s="51"/>
      <c r="E101" s="52">
        <f t="shared" si="18"/>
        <v>0</v>
      </c>
      <c r="F101" s="53"/>
      <c r="G101" s="54"/>
      <c r="H101" s="54"/>
      <c r="I101" s="55"/>
      <c r="J101" s="55"/>
      <c r="K101" s="55"/>
      <c r="L101" s="55"/>
      <c r="M101" s="55"/>
      <c r="N101" s="55"/>
      <c r="O101" s="55"/>
      <c r="P101" s="19"/>
    </row>
    <row r="102" spans="1:16" x14ac:dyDescent="0.25">
      <c r="A102" s="48"/>
      <c r="B102" s="49"/>
      <c r="C102" s="77"/>
      <c r="D102" s="51"/>
      <c r="E102" s="52">
        <f t="shared" si="18"/>
        <v>0</v>
      </c>
      <c r="F102" s="53"/>
      <c r="G102" s="54"/>
      <c r="H102" s="54"/>
      <c r="I102" s="55"/>
      <c r="J102" s="55"/>
      <c r="K102" s="55"/>
      <c r="L102" s="55"/>
      <c r="M102" s="55"/>
      <c r="N102" s="55"/>
      <c r="O102" s="55"/>
      <c r="P102" s="19"/>
    </row>
    <row r="103" spans="1:16" x14ac:dyDescent="0.25">
      <c r="A103" s="48"/>
      <c r="B103" s="49"/>
      <c r="C103" s="77"/>
      <c r="D103" s="51"/>
      <c r="E103" s="52">
        <f t="shared" si="18"/>
        <v>0</v>
      </c>
      <c r="F103" s="53"/>
      <c r="G103" s="54"/>
      <c r="H103" s="54"/>
      <c r="I103" s="55"/>
      <c r="J103" s="55"/>
      <c r="K103" s="55"/>
      <c r="L103" s="55"/>
      <c r="M103" s="55"/>
      <c r="N103" s="55"/>
      <c r="O103" s="55"/>
      <c r="P103" s="19"/>
    </row>
    <row r="104" spans="1:16" x14ac:dyDescent="0.25">
      <c r="A104" s="71" t="s">
        <v>61</v>
      </c>
      <c r="B104" s="42"/>
      <c r="C104" s="58"/>
      <c r="D104" s="58"/>
      <c r="E104" s="59">
        <f>SUM(E98:E103)</f>
        <v>135000.17000000001</v>
      </c>
      <c r="F104" s="53"/>
      <c r="G104" s="60">
        <f>SUM(G98:G103)</f>
        <v>75000.17</v>
      </c>
      <c r="H104" s="70">
        <f>SUM(H98:H103)</f>
        <v>0</v>
      </c>
      <c r="I104" s="55"/>
      <c r="J104" s="55">
        <f t="shared" ref="J104:O104" si="19">SUM(J98:J103)</f>
        <v>0</v>
      </c>
      <c r="K104" s="55">
        <f t="shared" si="19"/>
        <v>0</v>
      </c>
      <c r="L104" s="55">
        <f t="shared" si="19"/>
        <v>60000</v>
      </c>
      <c r="M104" s="55">
        <f t="shared" si="19"/>
        <v>0</v>
      </c>
      <c r="N104" s="55">
        <f t="shared" si="19"/>
        <v>0</v>
      </c>
      <c r="O104" s="55">
        <f t="shared" si="19"/>
        <v>0</v>
      </c>
      <c r="P104" s="19"/>
    </row>
    <row r="105" spans="1:16" ht="39.6" x14ac:dyDescent="0.25">
      <c r="A105" s="71" t="s">
        <v>62</v>
      </c>
      <c r="B105" s="42"/>
      <c r="C105" s="115" t="s">
        <v>42</v>
      </c>
      <c r="D105" s="116" t="s">
        <v>43</v>
      </c>
      <c r="E105" s="63" t="s">
        <v>12</v>
      </c>
      <c r="F105" s="64"/>
      <c r="G105" s="65" t="s">
        <v>13</v>
      </c>
      <c r="H105" s="66" t="s">
        <v>14</v>
      </c>
      <c r="I105" s="37"/>
      <c r="J105" s="75" t="s">
        <v>15</v>
      </c>
      <c r="K105" s="76" t="s">
        <v>16</v>
      </c>
      <c r="L105" s="40" t="s">
        <v>17</v>
      </c>
      <c r="M105" s="41" t="s">
        <v>18</v>
      </c>
      <c r="N105" s="41" t="s">
        <v>19</v>
      </c>
      <c r="O105" s="41" t="s">
        <v>20</v>
      </c>
      <c r="P105" s="19"/>
    </row>
    <row r="106" spans="1:16" x14ac:dyDescent="0.25">
      <c r="A106" s="48"/>
      <c r="B106" s="49"/>
      <c r="C106" s="77"/>
      <c r="D106" s="117"/>
      <c r="E106" s="52">
        <f>C106*D106</f>
        <v>0</v>
      </c>
      <c r="F106" s="118"/>
      <c r="G106" s="54"/>
      <c r="H106" s="54">
        <v>0</v>
      </c>
      <c r="I106" s="55"/>
      <c r="J106" s="55">
        <v>0</v>
      </c>
      <c r="K106" s="55">
        <v>0</v>
      </c>
      <c r="L106" s="55">
        <v>0</v>
      </c>
      <c r="M106" s="55">
        <v>0</v>
      </c>
      <c r="N106" s="55">
        <v>0</v>
      </c>
      <c r="O106" s="55">
        <v>0</v>
      </c>
      <c r="P106" s="19"/>
    </row>
    <row r="107" spans="1:16" x14ac:dyDescent="0.25">
      <c r="A107" s="48"/>
      <c r="B107" s="49"/>
      <c r="C107" s="77"/>
      <c r="D107" s="117"/>
      <c r="E107" s="52">
        <f>C107*D107</f>
        <v>0</v>
      </c>
      <c r="F107" s="118"/>
      <c r="G107" s="54"/>
      <c r="H107" s="54"/>
      <c r="I107" s="55"/>
      <c r="J107" s="55"/>
      <c r="K107" s="55"/>
      <c r="L107" s="55"/>
      <c r="M107" s="55"/>
      <c r="N107" s="55"/>
      <c r="O107" s="55"/>
      <c r="P107" s="19"/>
    </row>
    <row r="108" spans="1:16" x14ac:dyDescent="0.25">
      <c r="A108" s="48"/>
      <c r="B108" s="49"/>
      <c r="C108" s="77"/>
      <c r="D108" s="117"/>
      <c r="E108" s="52">
        <f>C108*D108</f>
        <v>0</v>
      </c>
      <c r="F108" s="118"/>
      <c r="G108" s="54"/>
      <c r="H108" s="54"/>
      <c r="I108" s="55"/>
      <c r="J108" s="55"/>
      <c r="K108" s="55"/>
      <c r="L108" s="55"/>
      <c r="M108" s="55"/>
      <c r="N108" s="55"/>
      <c r="O108" s="55"/>
      <c r="P108" s="19"/>
    </row>
    <row r="109" spans="1:16" x14ac:dyDescent="0.25">
      <c r="A109" s="48"/>
      <c r="B109" s="49"/>
      <c r="C109" s="77"/>
      <c r="D109" s="117"/>
      <c r="E109" s="52">
        <f>C109*D109</f>
        <v>0</v>
      </c>
      <c r="F109" s="118"/>
      <c r="G109" s="54"/>
      <c r="H109" s="54"/>
      <c r="I109" s="55"/>
      <c r="J109" s="55"/>
      <c r="K109" s="55"/>
      <c r="L109" s="55"/>
      <c r="M109" s="55"/>
      <c r="N109" s="55"/>
      <c r="O109" s="55"/>
      <c r="P109" s="19"/>
    </row>
    <row r="110" spans="1:16" x14ac:dyDescent="0.25">
      <c r="A110" s="48"/>
      <c r="B110" s="49"/>
      <c r="C110" s="77"/>
      <c r="D110" s="117"/>
      <c r="E110" s="52">
        <f>C110*D110</f>
        <v>0</v>
      </c>
      <c r="F110" s="118"/>
      <c r="G110" s="54"/>
      <c r="H110" s="54"/>
      <c r="I110" s="55"/>
      <c r="J110" s="55"/>
      <c r="K110" s="55"/>
      <c r="L110" s="55"/>
      <c r="M110" s="55"/>
      <c r="N110" s="55"/>
      <c r="O110" s="55"/>
      <c r="P110" s="19"/>
    </row>
    <row r="111" spans="1:16" x14ac:dyDescent="0.25">
      <c r="A111" s="71" t="s">
        <v>63</v>
      </c>
      <c r="B111" s="42"/>
      <c r="C111" s="58"/>
      <c r="D111" s="58"/>
      <c r="E111" s="59">
        <f>SUM(E106:E110)</f>
        <v>0</v>
      </c>
      <c r="F111" s="53"/>
      <c r="G111" s="60">
        <f>SUM(G106:G110)</f>
        <v>0</v>
      </c>
      <c r="H111" s="70">
        <f>SUM(H106:H110)</f>
        <v>0</v>
      </c>
      <c r="I111" s="55"/>
      <c r="J111" s="55">
        <f t="shared" ref="J111:O111" si="20">SUM(J106:J110)</f>
        <v>0</v>
      </c>
      <c r="K111" s="55">
        <f t="shared" si="20"/>
        <v>0</v>
      </c>
      <c r="L111" s="55">
        <f t="shared" si="20"/>
        <v>0</v>
      </c>
      <c r="M111" s="55">
        <f t="shared" si="20"/>
        <v>0</v>
      </c>
      <c r="N111" s="55">
        <f t="shared" si="20"/>
        <v>0</v>
      </c>
      <c r="O111" s="55">
        <f t="shared" si="20"/>
        <v>0</v>
      </c>
      <c r="P111" s="19"/>
    </row>
    <row r="112" spans="1:16" ht="13.8" thickBot="1" x14ac:dyDescent="0.3">
      <c r="A112" s="79"/>
      <c r="C112" s="80"/>
      <c r="D112" s="80"/>
      <c r="E112" s="112"/>
      <c r="F112" s="119">
        <v>3</v>
      </c>
      <c r="G112" s="82"/>
      <c r="H112" s="82"/>
      <c r="M112" s="120" t="s">
        <v>35</v>
      </c>
      <c r="N112" s="121"/>
      <c r="O112" s="110"/>
    </row>
    <row r="113" spans="1:16" ht="14.4" thickTop="1" thickBot="1" x14ac:dyDescent="0.3">
      <c r="A113" s="86"/>
      <c r="B113" s="87" t="s">
        <v>52</v>
      </c>
      <c r="C113" s="88"/>
      <c r="D113" s="88"/>
      <c r="E113" s="88"/>
      <c r="F113" s="88"/>
      <c r="G113" s="88"/>
      <c r="H113" s="88"/>
      <c r="I113" s="88"/>
      <c r="J113" s="88"/>
      <c r="K113" s="88"/>
      <c r="L113" s="88"/>
      <c r="M113" s="88"/>
      <c r="N113" s="89"/>
      <c r="O113" s="90"/>
    </row>
    <row r="114" spans="1:16" ht="13.8" thickTop="1" x14ac:dyDescent="0.25">
      <c r="A114" s="91"/>
      <c r="B114" s="92" t="s">
        <v>36</v>
      </c>
      <c r="C114" s="93"/>
      <c r="D114" s="93"/>
      <c r="E114" s="94"/>
      <c r="F114" s="93"/>
      <c r="G114" s="93"/>
      <c r="H114" s="93"/>
      <c r="I114" s="93"/>
      <c r="J114" s="93"/>
      <c r="K114" s="93"/>
      <c r="L114" s="93"/>
      <c r="M114" s="93"/>
      <c r="N114" s="93"/>
      <c r="O114" s="95"/>
      <c r="P114" s="19"/>
    </row>
    <row r="115" spans="1:16" x14ac:dyDescent="0.25">
      <c r="A115" s="71" t="s">
        <v>64</v>
      </c>
      <c r="B115" s="42"/>
      <c r="C115" s="113"/>
      <c r="D115" s="113"/>
      <c r="E115" s="114"/>
      <c r="F115" s="64"/>
      <c r="G115" s="114"/>
      <c r="H115" s="114"/>
      <c r="I115" s="72"/>
      <c r="J115" s="72"/>
      <c r="K115" s="72"/>
      <c r="L115" s="72"/>
      <c r="M115" s="72"/>
      <c r="N115" s="72"/>
      <c r="O115" s="31"/>
      <c r="P115" s="19"/>
    </row>
    <row r="116" spans="1:16" ht="39.6" x14ac:dyDescent="0.25">
      <c r="A116" s="71" t="s">
        <v>65</v>
      </c>
      <c r="B116" s="42"/>
      <c r="C116" s="32" t="s">
        <v>42</v>
      </c>
      <c r="D116" s="32" t="s">
        <v>43</v>
      </c>
      <c r="E116" s="63" t="s">
        <v>12</v>
      </c>
      <c r="F116" s="64"/>
      <c r="G116" s="65" t="s">
        <v>13</v>
      </c>
      <c r="H116" s="66" t="s">
        <v>14</v>
      </c>
      <c r="I116" s="37"/>
      <c r="J116" s="75" t="s">
        <v>15</v>
      </c>
      <c r="K116" s="76" t="s">
        <v>16</v>
      </c>
      <c r="L116" s="40" t="s">
        <v>17</v>
      </c>
      <c r="M116" s="41" t="s">
        <v>18</v>
      </c>
      <c r="N116" s="41" t="s">
        <v>19</v>
      </c>
      <c r="O116" s="41" t="s">
        <v>20</v>
      </c>
      <c r="P116" s="19"/>
    </row>
    <row r="117" spans="1:16" x14ac:dyDescent="0.25">
      <c r="A117" s="71"/>
      <c r="B117" s="42"/>
      <c r="C117" s="32"/>
      <c r="D117" s="122"/>
      <c r="E117" s="52">
        <f>C117*D117</f>
        <v>0</v>
      </c>
      <c r="F117" s="64"/>
      <c r="G117" s="54"/>
      <c r="H117" s="54">
        <v>0</v>
      </c>
      <c r="I117" s="55"/>
      <c r="J117" s="55">
        <v>0</v>
      </c>
      <c r="K117" s="55">
        <v>0</v>
      </c>
      <c r="L117" s="55">
        <v>0</v>
      </c>
      <c r="M117" s="55">
        <v>0</v>
      </c>
      <c r="N117" s="55">
        <v>0</v>
      </c>
      <c r="O117" s="55">
        <v>0</v>
      </c>
      <c r="P117" s="19"/>
    </row>
    <row r="118" spans="1:16" x14ac:dyDescent="0.25">
      <c r="A118" s="71"/>
      <c r="B118" s="42"/>
      <c r="C118" s="32"/>
      <c r="D118" s="122"/>
      <c r="E118" s="52">
        <f>C118*D118</f>
        <v>0</v>
      </c>
      <c r="F118" s="64"/>
      <c r="G118" s="123"/>
      <c r="H118" s="124"/>
      <c r="I118" s="125"/>
      <c r="J118" s="126"/>
      <c r="K118" s="127"/>
      <c r="L118" s="128"/>
      <c r="M118" s="129"/>
      <c r="N118" s="129"/>
      <c r="O118" s="129"/>
      <c r="P118" s="19"/>
    </row>
    <row r="119" spans="1:16" x14ac:dyDescent="0.25">
      <c r="A119" s="71"/>
      <c r="B119" s="42"/>
      <c r="C119" s="32"/>
      <c r="D119" s="122"/>
      <c r="E119" s="52">
        <f>C119*D119</f>
        <v>0</v>
      </c>
      <c r="F119" s="64"/>
      <c r="G119" s="123"/>
      <c r="H119" s="124"/>
      <c r="I119" s="125"/>
      <c r="J119" s="126"/>
      <c r="K119" s="127"/>
      <c r="L119" s="128"/>
      <c r="M119" s="129"/>
      <c r="N119" s="129"/>
      <c r="O119" s="129"/>
      <c r="P119" s="19"/>
    </row>
    <row r="120" spans="1:16" x14ac:dyDescent="0.25">
      <c r="A120" s="71"/>
      <c r="B120" s="42"/>
      <c r="C120" s="32"/>
      <c r="D120" s="122"/>
      <c r="E120" s="52">
        <f>C120*D120</f>
        <v>0</v>
      </c>
      <c r="F120" s="64"/>
      <c r="G120" s="123"/>
      <c r="H120" s="124"/>
      <c r="I120" s="125"/>
      <c r="J120" s="126"/>
      <c r="K120" s="127"/>
      <c r="L120" s="128"/>
      <c r="M120" s="129"/>
      <c r="N120" s="129"/>
      <c r="O120" s="129"/>
      <c r="P120" s="19"/>
    </row>
    <row r="121" spans="1:16" x14ac:dyDescent="0.25">
      <c r="A121" s="71"/>
      <c r="B121" s="42"/>
      <c r="C121" s="32"/>
      <c r="D121" s="122"/>
      <c r="E121" s="52">
        <f>C121*D121</f>
        <v>0</v>
      </c>
      <c r="F121" s="64"/>
      <c r="G121" s="123"/>
      <c r="H121" s="124"/>
      <c r="I121" s="125"/>
      <c r="J121" s="126"/>
      <c r="K121" s="127"/>
      <c r="L121" s="128"/>
      <c r="M121" s="129"/>
      <c r="N121" s="129"/>
      <c r="O121" s="129"/>
      <c r="P121" s="19"/>
    </row>
    <row r="122" spans="1:16" x14ac:dyDescent="0.25">
      <c r="A122" s="48" t="s">
        <v>66</v>
      </c>
      <c r="B122" s="57"/>
      <c r="C122" s="58"/>
      <c r="D122" s="58"/>
      <c r="E122" s="59">
        <f>SUM(E117:E121)</f>
        <v>0</v>
      </c>
      <c r="F122" s="53"/>
      <c r="G122" s="60">
        <f>SUM(G117:G121)</f>
        <v>0</v>
      </c>
      <c r="H122" s="70">
        <f>SUM(H117:H121)</f>
        <v>0</v>
      </c>
      <c r="I122" s="55"/>
      <c r="J122" s="55">
        <f t="shared" ref="J122:O122" si="21">SUM(J117:J121)</f>
        <v>0</v>
      </c>
      <c r="K122" s="55">
        <f t="shared" si="21"/>
        <v>0</v>
      </c>
      <c r="L122" s="55">
        <f t="shared" si="21"/>
        <v>0</v>
      </c>
      <c r="M122" s="55">
        <f t="shared" si="21"/>
        <v>0</v>
      </c>
      <c r="N122" s="55">
        <f t="shared" si="21"/>
        <v>0</v>
      </c>
      <c r="O122" s="55">
        <f t="shared" si="21"/>
        <v>0</v>
      </c>
      <c r="P122" s="19"/>
    </row>
    <row r="123" spans="1:16" ht="39.6" x14ac:dyDescent="0.25">
      <c r="A123" s="71" t="s">
        <v>67</v>
      </c>
      <c r="B123" s="42"/>
      <c r="C123" s="32" t="s">
        <v>42</v>
      </c>
      <c r="D123" s="32" t="s">
        <v>43</v>
      </c>
      <c r="E123" s="63" t="s">
        <v>12</v>
      </c>
      <c r="F123" s="64"/>
      <c r="G123" s="65" t="s">
        <v>13</v>
      </c>
      <c r="H123" s="66" t="s">
        <v>14</v>
      </c>
      <c r="I123" s="37"/>
      <c r="J123" s="75" t="s">
        <v>15</v>
      </c>
      <c r="K123" s="76" t="s">
        <v>16</v>
      </c>
      <c r="L123" s="40" t="s">
        <v>17</v>
      </c>
      <c r="M123" s="41" t="s">
        <v>18</v>
      </c>
      <c r="N123" s="41" t="s">
        <v>19</v>
      </c>
      <c r="O123" s="41" t="s">
        <v>20</v>
      </c>
      <c r="P123" s="19"/>
    </row>
    <row r="124" spans="1:16" x14ac:dyDescent="0.25">
      <c r="A124" s="71"/>
      <c r="B124" s="42"/>
      <c r="C124" s="32"/>
      <c r="D124" s="122"/>
      <c r="E124" s="52">
        <f>C124*D124</f>
        <v>0</v>
      </c>
      <c r="F124" s="64"/>
      <c r="G124" s="54"/>
      <c r="H124" s="54">
        <v>0</v>
      </c>
      <c r="I124" s="55"/>
      <c r="J124" s="55">
        <v>0</v>
      </c>
      <c r="K124" s="55">
        <v>0</v>
      </c>
      <c r="L124" s="55">
        <v>0</v>
      </c>
      <c r="M124" s="55">
        <v>0</v>
      </c>
      <c r="N124" s="55">
        <v>0</v>
      </c>
      <c r="O124" s="55">
        <v>0</v>
      </c>
      <c r="P124" s="19"/>
    </row>
    <row r="125" spans="1:16" x14ac:dyDescent="0.25">
      <c r="A125" s="71"/>
      <c r="B125" s="42"/>
      <c r="C125" s="32"/>
      <c r="D125" s="122"/>
      <c r="E125" s="52">
        <f>C125*D125</f>
        <v>0</v>
      </c>
      <c r="F125" s="64"/>
      <c r="G125" s="123"/>
      <c r="H125" s="124"/>
      <c r="I125" s="125"/>
      <c r="J125" s="126"/>
      <c r="K125" s="127"/>
      <c r="L125" s="128"/>
      <c r="M125" s="129"/>
      <c r="N125" s="129"/>
      <c r="O125" s="129"/>
      <c r="P125" s="19"/>
    </row>
    <row r="126" spans="1:16" x14ac:dyDescent="0.25">
      <c r="A126" s="71"/>
      <c r="B126" s="42"/>
      <c r="C126" s="32"/>
      <c r="D126" s="122"/>
      <c r="E126" s="52">
        <f>C126*D126</f>
        <v>0</v>
      </c>
      <c r="F126" s="64"/>
      <c r="G126" s="123"/>
      <c r="H126" s="124"/>
      <c r="I126" s="125"/>
      <c r="J126" s="126"/>
      <c r="K126" s="127"/>
      <c r="L126" s="128"/>
      <c r="M126" s="129"/>
      <c r="N126" s="129"/>
      <c r="O126" s="129"/>
      <c r="P126" s="19"/>
    </row>
    <row r="127" spans="1:16" x14ac:dyDescent="0.25">
      <c r="A127" s="71"/>
      <c r="B127" s="42"/>
      <c r="C127" s="32"/>
      <c r="D127" s="122"/>
      <c r="E127" s="52">
        <f>C127*D127</f>
        <v>0</v>
      </c>
      <c r="F127" s="64"/>
      <c r="G127" s="123"/>
      <c r="H127" s="124"/>
      <c r="I127" s="125"/>
      <c r="J127" s="126"/>
      <c r="K127" s="127"/>
      <c r="L127" s="128"/>
      <c r="M127" s="129"/>
      <c r="N127" s="129"/>
      <c r="O127" s="129"/>
      <c r="P127" s="19"/>
    </row>
    <row r="128" spans="1:16" x14ac:dyDescent="0.25">
      <c r="A128" s="48" t="s">
        <v>68</v>
      </c>
      <c r="B128" s="57"/>
      <c r="C128" s="58"/>
      <c r="D128" s="58"/>
      <c r="E128" s="59">
        <f>SUM(E124:E127)</f>
        <v>0</v>
      </c>
      <c r="F128" s="53"/>
      <c r="G128" s="60">
        <f>SUM(G124:G127)</f>
        <v>0</v>
      </c>
      <c r="H128" s="70">
        <f>SUM(H124:H127)</f>
        <v>0</v>
      </c>
      <c r="I128" s="55"/>
      <c r="J128" s="55">
        <f t="shared" ref="J128:O128" si="22">SUM(J124:J127)</f>
        <v>0</v>
      </c>
      <c r="K128" s="55">
        <f t="shared" si="22"/>
        <v>0</v>
      </c>
      <c r="L128" s="55">
        <f t="shared" si="22"/>
        <v>0</v>
      </c>
      <c r="M128" s="55">
        <f t="shared" si="22"/>
        <v>0</v>
      </c>
      <c r="N128" s="55">
        <f t="shared" si="22"/>
        <v>0</v>
      </c>
      <c r="O128" s="55">
        <f t="shared" si="22"/>
        <v>0</v>
      </c>
      <c r="P128" s="19"/>
    </row>
    <row r="129" spans="1:16" ht="39.6" x14ac:dyDescent="0.25">
      <c r="A129" s="71" t="s">
        <v>69</v>
      </c>
      <c r="B129" s="42"/>
      <c r="C129" s="32" t="s">
        <v>42</v>
      </c>
      <c r="D129" s="32" t="s">
        <v>43</v>
      </c>
      <c r="E129" s="63" t="s">
        <v>12</v>
      </c>
      <c r="F129" s="64"/>
      <c r="G129" s="65" t="s">
        <v>13</v>
      </c>
      <c r="H129" s="66" t="s">
        <v>14</v>
      </c>
      <c r="I129" s="37"/>
      <c r="J129" s="75" t="s">
        <v>15</v>
      </c>
      <c r="K129" s="76" t="s">
        <v>16</v>
      </c>
      <c r="L129" s="40" t="s">
        <v>17</v>
      </c>
      <c r="M129" s="41" t="s">
        <v>18</v>
      </c>
      <c r="N129" s="41" t="s">
        <v>19</v>
      </c>
      <c r="O129" s="41" t="s">
        <v>20</v>
      </c>
      <c r="P129" s="19"/>
    </row>
    <row r="130" spans="1:16" x14ac:dyDescent="0.25">
      <c r="A130" s="71"/>
      <c r="B130" s="42"/>
      <c r="C130" s="32"/>
      <c r="D130" s="122"/>
      <c r="E130" s="52">
        <f>C130*D130</f>
        <v>0</v>
      </c>
      <c r="F130" s="64"/>
      <c r="G130" s="54"/>
      <c r="H130" s="54">
        <v>0</v>
      </c>
      <c r="I130" s="55"/>
      <c r="J130" s="55">
        <v>0</v>
      </c>
      <c r="K130" s="55">
        <v>0</v>
      </c>
      <c r="L130" s="55">
        <v>0</v>
      </c>
      <c r="M130" s="55">
        <v>0</v>
      </c>
      <c r="N130" s="55">
        <v>0</v>
      </c>
      <c r="O130" s="55">
        <v>0</v>
      </c>
      <c r="P130" s="19"/>
    </row>
    <row r="131" spans="1:16" x14ac:dyDescent="0.25">
      <c r="A131" s="71"/>
      <c r="B131" s="42"/>
      <c r="C131" s="32"/>
      <c r="D131" s="122"/>
      <c r="E131" s="52">
        <f>C131*D131</f>
        <v>0</v>
      </c>
      <c r="F131" s="64"/>
      <c r="G131" s="123"/>
      <c r="H131" s="124"/>
      <c r="I131" s="125"/>
      <c r="J131" s="126"/>
      <c r="K131" s="127"/>
      <c r="L131" s="128"/>
      <c r="M131" s="129"/>
      <c r="N131" s="129"/>
      <c r="O131" s="129"/>
      <c r="P131" s="19"/>
    </row>
    <row r="132" spans="1:16" x14ac:dyDescent="0.25">
      <c r="A132" s="71"/>
      <c r="B132" s="42"/>
      <c r="C132" s="32"/>
      <c r="D132" s="122"/>
      <c r="E132" s="52">
        <f>C132*D132</f>
        <v>0</v>
      </c>
      <c r="F132" s="64"/>
      <c r="G132" s="123"/>
      <c r="H132" s="124"/>
      <c r="I132" s="125"/>
      <c r="J132" s="126"/>
      <c r="K132" s="127"/>
      <c r="L132" s="128"/>
      <c r="M132" s="129"/>
      <c r="N132" s="129"/>
      <c r="O132" s="129"/>
      <c r="P132" s="19"/>
    </row>
    <row r="133" spans="1:16" x14ac:dyDescent="0.25">
      <c r="A133" s="71"/>
      <c r="B133" s="42"/>
      <c r="C133" s="32"/>
      <c r="D133" s="122"/>
      <c r="E133" s="52">
        <f>C133*D133</f>
        <v>0</v>
      </c>
      <c r="F133" s="64"/>
      <c r="G133" s="123"/>
      <c r="H133" s="124"/>
      <c r="I133" s="125"/>
      <c r="J133" s="126"/>
      <c r="K133" s="127"/>
      <c r="L133" s="128"/>
      <c r="M133" s="129"/>
      <c r="N133" s="129"/>
      <c r="O133" s="129"/>
      <c r="P133" s="19"/>
    </row>
    <row r="134" spans="1:16" x14ac:dyDescent="0.25">
      <c r="A134" s="71"/>
      <c r="B134" s="42"/>
      <c r="C134" s="32"/>
      <c r="D134" s="122"/>
      <c r="E134" s="52">
        <f>C134*D134</f>
        <v>0</v>
      </c>
      <c r="F134" s="64"/>
      <c r="G134" s="123"/>
      <c r="H134" s="124"/>
      <c r="I134" s="125"/>
      <c r="J134" s="126"/>
      <c r="K134" s="127"/>
      <c r="L134" s="128"/>
      <c r="M134" s="129"/>
      <c r="N134" s="129"/>
      <c r="O134" s="129"/>
      <c r="P134" s="19"/>
    </row>
    <row r="135" spans="1:16" x14ac:dyDescent="0.25">
      <c r="A135" s="48" t="s">
        <v>70</v>
      </c>
      <c r="B135" s="57"/>
      <c r="C135" s="58"/>
      <c r="D135" s="58"/>
      <c r="E135" s="59">
        <f>SUM(E130:E134)</f>
        <v>0</v>
      </c>
      <c r="F135" s="53"/>
      <c r="G135" s="60">
        <f>SUM(G130:G134)</f>
        <v>0</v>
      </c>
      <c r="H135" s="70">
        <f>SUM(H130:H134)</f>
        <v>0</v>
      </c>
      <c r="I135" s="55"/>
      <c r="J135" s="55">
        <f t="shared" ref="J135:O135" si="23">SUM(J130:J134)</f>
        <v>0</v>
      </c>
      <c r="K135" s="55">
        <f t="shared" si="23"/>
        <v>0</v>
      </c>
      <c r="L135" s="55">
        <f t="shared" si="23"/>
        <v>0</v>
      </c>
      <c r="M135" s="55">
        <f t="shared" si="23"/>
        <v>0</v>
      </c>
      <c r="N135" s="55">
        <f t="shared" si="23"/>
        <v>0</v>
      </c>
      <c r="O135" s="55">
        <f t="shared" si="23"/>
        <v>0</v>
      </c>
      <c r="P135" s="19"/>
    </row>
    <row r="136" spans="1:16" ht="39.6" x14ac:dyDescent="0.25">
      <c r="A136" s="71" t="s">
        <v>71</v>
      </c>
      <c r="B136" s="42"/>
      <c r="C136" s="32" t="s">
        <v>42</v>
      </c>
      <c r="D136" s="32" t="s">
        <v>43</v>
      </c>
      <c r="E136" s="63" t="s">
        <v>12</v>
      </c>
      <c r="F136" s="64"/>
      <c r="G136" s="65" t="s">
        <v>13</v>
      </c>
      <c r="H136" s="66" t="s">
        <v>14</v>
      </c>
      <c r="I136" s="37"/>
      <c r="J136" s="75" t="s">
        <v>15</v>
      </c>
      <c r="K136" s="76" t="s">
        <v>16</v>
      </c>
      <c r="L136" s="40" t="s">
        <v>17</v>
      </c>
      <c r="M136" s="41" t="s">
        <v>18</v>
      </c>
      <c r="N136" s="41" t="s">
        <v>19</v>
      </c>
      <c r="O136" s="41" t="s">
        <v>20</v>
      </c>
      <c r="P136" s="19"/>
    </row>
    <row r="137" spans="1:16" x14ac:dyDescent="0.25">
      <c r="A137" s="71"/>
      <c r="B137" s="42"/>
      <c r="C137" s="32"/>
      <c r="D137" s="122"/>
      <c r="E137" s="52">
        <f>C137*D137</f>
        <v>0</v>
      </c>
      <c r="F137" s="64"/>
      <c r="G137" s="54"/>
      <c r="H137" s="54">
        <v>0</v>
      </c>
      <c r="I137" s="55"/>
      <c r="J137" s="55">
        <v>0</v>
      </c>
      <c r="K137" s="55">
        <v>0</v>
      </c>
      <c r="L137" s="55">
        <v>0</v>
      </c>
      <c r="M137" s="55">
        <v>0</v>
      </c>
      <c r="N137" s="55">
        <v>0</v>
      </c>
      <c r="O137" s="55">
        <v>0</v>
      </c>
      <c r="P137" s="19"/>
    </row>
    <row r="138" spans="1:16" x14ac:dyDescent="0.25">
      <c r="A138" s="71"/>
      <c r="B138" s="42"/>
      <c r="C138" s="32"/>
      <c r="D138" s="122"/>
      <c r="E138" s="52">
        <f>C138*D138</f>
        <v>0</v>
      </c>
      <c r="F138" s="64"/>
      <c r="G138" s="123"/>
      <c r="H138" s="124"/>
      <c r="I138" s="125"/>
      <c r="J138" s="126"/>
      <c r="K138" s="127"/>
      <c r="L138" s="128"/>
      <c r="M138" s="129"/>
      <c r="N138" s="129"/>
      <c r="O138" s="129"/>
      <c r="P138" s="19"/>
    </row>
    <row r="139" spans="1:16" x14ac:dyDescent="0.25">
      <c r="A139" s="71"/>
      <c r="B139" s="42"/>
      <c r="C139" s="32"/>
      <c r="D139" s="122"/>
      <c r="E139" s="52">
        <f>C139*D139</f>
        <v>0</v>
      </c>
      <c r="F139" s="64"/>
      <c r="G139" s="123"/>
      <c r="H139" s="124"/>
      <c r="I139" s="125"/>
      <c r="J139" s="126"/>
      <c r="K139" s="127"/>
      <c r="L139" s="128"/>
      <c r="M139" s="129"/>
      <c r="N139" s="129"/>
      <c r="O139" s="129"/>
      <c r="P139" s="19"/>
    </row>
    <row r="140" spans="1:16" x14ac:dyDescent="0.25">
      <c r="A140" s="71"/>
      <c r="B140" s="42"/>
      <c r="C140" s="32"/>
      <c r="D140" s="122"/>
      <c r="E140" s="52">
        <f>C140*D140</f>
        <v>0</v>
      </c>
      <c r="F140" s="64"/>
      <c r="G140" s="123"/>
      <c r="H140" s="124"/>
      <c r="I140" s="125"/>
      <c r="J140" s="126"/>
      <c r="K140" s="127"/>
      <c r="L140" s="128"/>
      <c r="M140" s="129"/>
      <c r="N140" s="129"/>
      <c r="O140" s="129"/>
      <c r="P140" s="19"/>
    </row>
    <row r="141" spans="1:16" x14ac:dyDescent="0.25">
      <c r="A141" s="71"/>
      <c r="B141" s="42"/>
      <c r="C141" s="32"/>
      <c r="D141" s="122"/>
      <c r="E141" s="52">
        <f>C141*D141</f>
        <v>0</v>
      </c>
      <c r="F141" s="64"/>
      <c r="G141" s="123"/>
      <c r="H141" s="124"/>
      <c r="I141" s="125"/>
      <c r="J141" s="126"/>
      <c r="K141" s="127"/>
      <c r="L141" s="128"/>
      <c r="M141" s="129"/>
      <c r="N141" s="129"/>
      <c r="O141" s="129"/>
      <c r="P141" s="19"/>
    </row>
    <row r="142" spans="1:16" x14ac:dyDescent="0.25">
      <c r="A142" s="48" t="s">
        <v>72</v>
      </c>
      <c r="B142" s="57"/>
      <c r="C142" s="58"/>
      <c r="D142" s="58"/>
      <c r="E142" s="59">
        <f>SUM(E137:E141)</f>
        <v>0</v>
      </c>
      <c r="F142" s="53"/>
      <c r="G142" s="60">
        <f>SUM(G137:G141)</f>
        <v>0</v>
      </c>
      <c r="H142" s="70">
        <f>SUM(H137:H141)</f>
        <v>0</v>
      </c>
      <c r="I142" s="55"/>
      <c r="J142" s="55">
        <f t="shared" ref="J142:O142" si="24">SUM(J137:J141)</f>
        <v>0</v>
      </c>
      <c r="K142" s="55">
        <f t="shared" si="24"/>
        <v>0</v>
      </c>
      <c r="L142" s="55">
        <f t="shared" si="24"/>
        <v>0</v>
      </c>
      <c r="M142" s="55">
        <f t="shared" si="24"/>
        <v>0</v>
      </c>
      <c r="N142" s="55">
        <f t="shared" si="24"/>
        <v>0</v>
      </c>
      <c r="O142" s="55">
        <f t="shared" si="24"/>
        <v>0</v>
      </c>
      <c r="P142" s="19"/>
    </row>
    <row r="143" spans="1:16" ht="39.6" x14ac:dyDescent="0.25">
      <c r="A143" s="71" t="s">
        <v>73</v>
      </c>
      <c r="B143" s="42"/>
      <c r="C143" s="32" t="s">
        <v>42</v>
      </c>
      <c r="D143" s="32" t="s">
        <v>43</v>
      </c>
      <c r="E143" s="63" t="s">
        <v>12</v>
      </c>
      <c r="F143" s="64"/>
      <c r="G143" s="65" t="s">
        <v>13</v>
      </c>
      <c r="H143" s="66" t="s">
        <v>14</v>
      </c>
      <c r="I143" s="37"/>
      <c r="J143" s="75" t="s">
        <v>15</v>
      </c>
      <c r="K143" s="76" t="s">
        <v>16</v>
      </c>
      <c r="L143" s="40" t="s">
        <v>17</v>
      </c>
      <c r="M143" s="41" t="s">
        <v>18</v>
      </c>
      <c r="N143" s="41" t="s">
        <v>19</v>
      </c>
      <c r="O143" s="41" t="s">
        <v>20</v>
      </c>
      <c r="P143" s="19"/>
    </row>
    <row r="144" spans="1:16" x14ac:dyDescent="0.25">
      <c r="A144" s="71"/>
      <c r="B144" s="42"/>
      <c r="C144" s="32"/>
      <c r="D144" s="122"/>
      <c r="E144" s="52">
        <f>C144*D144</f>
        <v>0</v>
      </c>
      <c r="F144" s="64"/>
      <c r="G144" s="54"/>
      <c r="H144" s="54">
        <v>0</v>
      </c>
      <c r="I144" s="55"/>
      <c r="J144" s="55">
        <v>0</v>
      </c>
      <c r="K144" s="55">
        <v>0</v>
      </c>
      <c r="L144" s="55">
        <v>0</v>
      </c>
      <c r="M144" s="55">
        <v>0</v>
      </c>
      <c r="N144" s="55">
        <v>0</v>
      </c>
      <c r="O144" s="55">
        <v>0</v>
      </c>
      <c r="P144" s="19"/>
    </row>
    <row r="145" spans="1:16" x14ac:dyDescent="0.25">
      <c r="A145" s="71"/>
      <c r="B145" s="42"/>
      <c r="C145" s="32"/>
      <c r="D145" s="122"/>
      <c r="E145" s="52">
        <f>C145*D145</f>
        <v>0</v>
      </c>
      <c r="F145" s="64"/>
      <c r="G145" s="123"/>
      <c r="H145" s="124"/>
      <c r="I145" s="125"/>
      <c r="J145" s="126"/>
      <c r="K145" s="127"/>
      <c r="L145" s="128"/>
      <c r="M145" s="129"/>
      <c r="N145" s="129"/>
      <c r="O145" s="129"/>
      <c r="P145" s="19"/>
    </row>
    <row r="146" spans="1:16" x14ac:dyDescent="0.25">
      <c r="A146" s="71"/>
      <c r="B146" s="42"/>
      <c r="C146" s="32"/>
      <c r="D146" s="122"/>
      <c r="E146" s="52">
        <f>C146*D146</f>
        <v>0</v>
      </c>
      <c r="F146" s="64"/>
      <c r="G146" s="123"/>
      <c r="H146" s="124"/>
      <c r="I146" s="125"/>
      <c r="J146" s="126"/>
      <c r="K146" s="127"/>
      <c r="L146" s="128"/>
      <c r="M146" s="129"/>
      <c r="N146" s="129"/>
      <c r="O146" s="129"/>
      <c r="P146" s="19"/>
    </row>
    <row r="147" spans="1:16" x14ac:dyDescent="0.25">
      <c r="A147" s="71"/>
      <c r="B147" s="42"/>
      <c r="C147" s="32"/>
      <c r="D147" s="122"/>
      <c r="E147" s="52">
        <f>C147*D147</f>
        <v>0</v>
      </c>
      <c r="F147" s="64"/>
      <c r="G147" s="123"/>
      <c r="H147" s="124"/>
      <c r="I147" s="125"/>
      <c r="J147" s="126"/>
      <c r="K147" s="127"/>
      <c r="L147" s="128"/>
      <c r="M147" s="129"/>
      <c r="N147" s="129"/>
      <c r="O147" s="129"/>
      <c r="P147" s="19"/>
    </row>
    <row r="148" spans="1:16" x14ac:dyDescent="0.25">
      <c r="A148" s="71"/>
      <c r="B148" s="42"/>
      <c r="C148" s="32"/>
      <c r="D148" s="122"/>
      <c r="E148" s="52">
        <f>C148*D148</f>
        <v>0</v>
      </c>
      <c r="F148" s="64"/>
      <c r="G148" s="123"/>
      <c r="H148" s="124"/>
      <c r="I148" s="125"/>
      <c r="J148" s="126"/>
      <c r="K148" s="127"/>
      <c r="L148" s="128"/>
      <c r="M148" s="129"/>
      <c r="N148" s="129"/>
      <c r="O148" s="129"/>
      <c r="P148" s="19"/>
    </row>
    <row r="149" spans="1:16" x14ac:dyDescent="0.25">
      <c r="A149" s="48" t="s">
        <v>74</v>
      </c>
      <c r="B149" s="57"/>
      <c r="C149" s="58"/>
      <c r="D149" s="58"/>
      <c r="E149" s="59">
        <f>SUM(E144:E148)</f>
        <v>0</v>
      </c>
      <c r="F149" s="53"/>
      <c r="G149" s="60">
        <f>SUM(G144:G148)</f>
        <v>0</v>
      </c>
      <c r="H149" s="70">
        <f>SUM(H144:H148)</f>
        <v>0</v>
      </c>
      <c r="I149" s="55"/>
      <c r="J149" s="55">
        <f t="shared" ref="J149:O149" si="25">SUM(J144:J148)</f>
        <v>0</v>
      </c>
      <c r="K149" s="55">
        <f t="shared" si="25"/>
        <v>0</v>
      </c>
      <c r="L149" s="55">
        <f t="shared" si="25"/>
        <v>0</v>
      </c>
      <c r="M149" s="55">
        <f t="shared" si="25"/>
        <v>0</v>
      </c>
      <c r="N149" s="55">
        <f t="shared" si="25"/>
        <v>0</v>
      </c>
      <c r="O149" s="55">
        <f t="shared" si="25"/>
        <v>0</v>
      </c>
      <c r="P149" s="19"/>
    </row>
    <row r="150" spans="1:16" ht="13.8" thickBot="1" x14ac:dyDescent="0.3">
      <c r="F150" s="5">
        <v>4</v>
      </c>
      <c r="M150" s="110" t="s">
        <v>75</v>
      </c>
      <c r="N150" s="121"/>
      <c r="O150" s="110"/>
    </row>
    <row r="151" spans="1:16" ht="14.4" thickTop="1" thickBot="1" x14ac:dyDescent="0.3">
      <c r="A151" s="86"/>
      <c r="B151" s="87" t="s">
        <v>52</v>
      </c>
      <c r="C151" s="88"/>
      <c r="D151" s="88"/>
      <c r="E151" s="88"/>
      <c r="F151" s="88"/>
      <c r="G151" s="88"/>
      <c r="H151" s="88"/>
      <c r="I151" s="88"/>
      <c r="J151" s="88"/>
      <c r="K151" s="88"/>
      <c r="L151" s="88"/>
      <c r="M151" s="88"/>
      <c r="N151" s="89"/>
      <c r="O151" s="90"/>
      <c r="P151" s="19"/>
    </row>
    <row r="152" spans="1:16" ht="40.200000000000003" thickTop="1" x14ac:dyDescent="0.25">
      <c r="A152" s="71" t="s">
        <v>76</v>
      </c>
      <c r="B152" s="42"/>
      <c r="C152" s="32" t="s">
        <v>42</v>
      </c>
      <c r="D152" s="32" t="s">
        <v>43</v>
      </c>
      <c r="E152" s="63" t="s">
        <v>12</v>
      </c>
      <c r="F152" s="64"/>
      <c r="G152" s="65" t="s">
        <v>13</v>
      </c>
      <c r="H152" s="66" t="s">
        <v>14</v>
      </c>
      <c r="I152" s="37"/>
      <c r="J152" s="75" t="s">
        <v>15</v>
      </c>
      <c r="K152" s="76" t="s">
        <v>16</v>
      </c>
      <c r="L152" s="40" t="s">
        <v>17</v>
      </c>
      <c r="M152" s="41" t="s">
        <v>18</v>
      </c>
      <c r="N152" s="41" t="s">
        <v>19</v>
      </c>
      <c r="O152" s="41" t="s">
        <v>20</v>
      </c>
      <c r="P152" s="19"/>
    </row>
    <row r="153" spans="1:16" x14ac:dyDescent="0.25">
      <c r="A153" s="71"/>
      <c r="B153" s="42"/>
      <c r="C153" s="32"/>
      <c r="D153" s="122"/>
      <c r="E153" s="52">
        <f>C153*D153</f>
        <v>0</v>
      </c>
      <c r="F153" s="64"/>
      <c r="G153" s="54"/>
      <c r="H153" s="54">
        <v>0</v>
      </c>
      <c r="I153" s="55"/>
      <c r="J153" s="55">
        <v>0</v>
      </c>
      <c r="K153" s="55">
        <v>0</v>
      </c>
      <c r="L153" s="55">
        <v>0</v>
      </c>
      <c r="M153" s="55">
        <v>0</v>
      </c>
      <c r="N153" s="55">
        <v>0</v>
      </c>
      <c r="O153" s="55">
        <v>0</v>
      </c>
      <c r="P153" s="19"/>
    </row>
    <row r="154" spans="1:16" x14ac:dyDescent="0.25">
      <c r="A154" s="71"/>
      <c r="B154" s="42"/>
      <c r="C154" s="32"/>
      <c r="D154" s="122"/>
      <c r="E154" s="52">
        <f>C154*D154</f>
        <v>0</v>
      </c>
      <c r="F154" s="64"/>
      <c r="G154" s="123"/>
      <c r="H154" s="124"/>
      <c r="I154" s="125"/>
      <c r="J154" s="126"/>
      <c r="K154" s="127"/>
      <c r="L154" s="128"/>
      <c r="M154" s="129"/>
      <c r="N154" s="129"/>
      <c r="O154" s="129"/>
      <c r="P154" s="19"/>
    </row>
    <row r="155" spans="1:16" x14ac:dyDescent="0.25">
      <c r="A155" s="71"/>
      <c r="B155" s="42"/>
      <c r="C155" s="32"/>
      <c r="D155" s="122"/>
      <c r="E155" s="52">
        <f>C155*D155</f>
        <v>0</v>
      </c>
      <c r="F155" s="64"/>
      <c r="G155" s="123"/>
      <c r="H155" s="124"/>
      <c r="I155" s="125"/>
      <c r="J155" s="126"/>
      <c r="K155" s="127"/>
      <c r="L155" s="128"/>
      <c r="M155" s="129"/>
      <c r="N155" s="129"/>
      <c r="O155" s="129"/>
      <c r="P155" s="19"/>
    </row>
    <row r="156" spans="1:16" x14ac:dyDescent="0.25">
      <c r="A156" s="48" t="s">
        <v>77</v>
      </c>
      <c r="B156" s="57"/>
      <c r="C156" s="58"/>
      <c r="D156" s="58"/>
      <c r="E156" s="59">
        <f>SUM(E153:E155)</f>
        <v>0</v>
      </c>
      <c r="F156" s="53"/>
      <c r="G156" s="60">
        <f>SUM(G153:G155)</f>
        <v>0</v>
      </c>
      <c r="H156" s="70">
        <f>SUM(H153:H155)</f>
        <v>0</v>
      </c>
      <c r="I156" s="55"/>
      <c r="J156" s="55">
        <f t="shared" ref="J156:O156" si="26">SUM(J153:J155)</f>
        <v>0</v>
      </c>
      <c r="K156" s="55">
        <f t="shared" si="26"/>
        <v>0</v>
      </c>
      <c r="L156" s="55">
        <f t="shared" si="26"/>
        <v>0</v>
      </c>
      <c r="M156" s="55">
        <f t="shared" si="26"/>
        <v>0</v>
      </c>
      <c r="N156" s="55">
        <f t="shared" si="26"/>
        <v>0</v>
      </c>
      <c r="O156" s="55">
        <f t="shared" si="26"/>
        <v>0</v>
      </c>
      <c r="P156" s="19"/>
    </row>
    <row r="157" spans="1:16" ht="39.6" x14ac:dyDescent="0.25">
      <c r="A157" s="71" t="s">
        <v>78</v>
      </c>
      <c r="B157" s="42"/>
      <c r="C157" s="32" t="s">
        <v>42</v>
      </c>
      <c r="D157" s="32" t="s">
        <v>43</v>
      </c>
      <c r="E157" s="63" t="s">
        <v>12</v>
      </c>
      <c r="F157" s="64"/>
      <c r="G157" s="65" t="s">
        <v>13</v>
      </c>
      <c r="H157" s="66" t="s">
        <v>14</v>
      </c>
      <c r="I157" s="37"/>
      <c r="J157" s="75" t="s">
        <v>15</v>
      </c>
      <c r="K157" s="76" t="s">
        <v>16</v>
      </c>
      <c r="L157" s="40" t="s">
        <v>17</v>
      </c>
      <c r="M157" s="41" t="s">
        <v>18</v>
      </c>
      <c r="N157" s="41" t="s">
        <v>19</v>
      </c>
      <c r="O157" s="41" t="s">
        <v>20</v>
      </c>
      <c r="P157" s="19"/>
    </row>
    <row r="158" spans="1:16" x14ac:dyDescent="0.25">
      <c r="A158" s="71"/>
      <c r="B158" s="42"/>
      <c r="C158" s="32"/>
      <c r="D158" s="122"/>
      <c r="E158" s="52">
        <f>C158*D158</f>
        <v>0</v>
      </c>
      <c r="F158" s="64"/>
      <c r="G158" s="54"/>
      <c r="H158" s="54">
        <v>0</v>
      </c>
      <c r="I158" s="55"/>
      <c r="J158" s="55">
        <v>0</v>
      </c>
      <c r="K158" s="55">
        <v>0</v>
      </c>
      <c r="L158" s="55">
        <v>0</v>
      </c>
      <c r="M158" s="55">
        <v>0</v>
      </c>
      <c r="N158" s="55">
        <v>0</v>
      </c>
      <c r="O158" s="55">
        <v>0</v>
      </c>
      <c r="P158" s="19"/>
    </row>
    <row r="159" spans="1:16" x14ac:dyDescent="0.25">
      <c r="A159" s="71"/>
      <c r="B159" s="42"/>
      <c r="C159" s="32"/>
      <c r="D159" s="122"/>
      <c r="E159" s="52">
        <f>C159*D159</f>
        <v>0</v>
      </c>
      <c r="F159" s="64"/>
      <c r="G159" s="123"/>
      <c r="H159" s="124"/>
      <c r="I159" s="125"/>
      <c r="J159" s="126"/>
      <c r="K159" s="127"/>
      <c r="L159" s="128"/>
      <c r="M159" s="129"/>
      <c r="N159" s="129"/>
      <c r="O159" s="129"/>
      <c r="P159" s="19"/>
    </row>
    <row r="160" spans="1:16" x14ac:dyDescent="0.25">
      <c r="A160" s="71"/>
      <c r="B160" s="42"/>
      <c r="C160" s="32"/>
      <c r="D160" s="122"/>
      <c r="E160" s="52">
        <f>C160*D160</f>
        <v>0</v>
      </c>
      <c r="F160" s="64"/>
      <c r="G160" s="123"/>
      <c r="H160" s="124"/>
      <c r="I160" s="125"/>
      <c r="J160" s="126"/>
      <c r="K160" s="127"/>
      <c r="L160" s="128"/>
      <c r="M160" s="129"/>
      <c r="N160" s="129"/>
      <c r="O160" s="129"/>
      <c r="P160" s="19"/>
    </row>
    <row r="161" spans="1:16" x14ac:dyDescent="0.25">
      <c r="A161" s="48" t="s">
        <v>79</v>
      </c>
      <c r="B161" s="57"/>
      <c r="C161" s="58"/>
      <c r="D161" s="58"/>
      <c r="E161" s="59">
        <f>SUM(E158:E160)</f>
        <v>0</v>
      </c>
      <c r="F161" s="53"/>
      <c r="G161" s="60">
        <f>SUM(G158:G160)</f>
        <v>0</v>
      </c>
      <c r="H161" s="70">
        <f>SUM(H158:H160)</f>
        <v>0</v>
      </c>
      <c r="I161" s="55"/>
      <c r="J161" s="55">
        <f t="shared" ref="J161:O161" si="27">SUM(J158:J160)</f>
        <v>0</v>
      </c>
      <c r="K161" s="55">
        <f t="shared" si="27"/>
        <v>0</v>
      </c>
      <c r="L161" s="55">
        <f t="shared" si="27"/>
        <v>0</v>
      </c>
      <c r="M161" s="55">
        <f t="shared" si="27"/>
        <v>0</v>
      </c>
      <c r="N161" s="55">
        <f t="shared" si="27"/>
        <v>0</v>
      </c>
      <c r="O161" s="55">
        <f t="shared" si="27"/>
        <v>0</v>
      </c>
      <c r="P161" s="19"/>
    </row>
    <row r="162" spans="1:16" ht="39.6" x14ac:dyDescent="0.25">
      <c r="A162" s="71" t="s">
        <v>80</v>
      </c>
      <c r="B162" s="42"/>
      <c r="C162" s="32" t="s">
        <v>42</v>
      </c>
      <c r="D162" s="32" t="s">
        <v>43</v>
      </c>
      <c r="E162" s="63" t="s">
        <v>12</v>
      </c>
      <c r="F162" s="64"/>
      <c r="G162" s="65" t="s">
        <v>13</v>
      </c>
      <c r="H162" s="66" t="s">
        <v>14</v>
      </c>
      <c r="I162" s="37"/>
      <c r="J162" s="75" t="s">
        <v>15</v>
      </c>
      <c r="K162" s="76" t="s">
        <v>16</v>
      </c>
      <c r="L162" s="40" t="s">
        <v>17</v>
      </c>
      <c r="M162" s="41" t="s">
        <v>18</v>
      </c>
      <c r="N162" s="41" t="s">
        <v>19</v>
      </c>
      <c r="O162" s="41" t="s">
        <v>20</v>
      </c>
      <c r="P162" s="19"/>
    </row>
    <row r="163" spans="1:16" x14ac:dyDescent="0.25">
      <c r="A163" s="71"/>
      <c r="B163" s="42"/>
      <c r="C163" s="32"/>
      <c r="D163" s="122"/>
      <c r="E163" s="52">
        <f>C163*D163</f>
        <v>0</v>
      </c>
      <c r="F163" s="64"/>
      <c r="G163" s="54"/>
      <c r="H163" s="54">
        <v>0</v>
      </c>
      <c r="I163" s="55"/>
      <c r="J163" s="55">
        <v>0</v>
      </c>
      <c r="K163" s="55">
        <v>0</v>
      </c>
      <c r="L163" s="55">
        <v>0</v>
      </c>
      <c r="M163" s="55">
        <v>0</v>
      </c>
      <c r="N163" s="55">
        <v>0</v>
      </c>
      <c r="O163" s="55">
        <v>0</v>
      </c>
      <c r="P163" s="19"/>
    </row>
    <row r="164" spans="1:16" x14ac:dyDescent="0.25">
      <c r="A164" s="71"/>
      <c r="B164" s="42"/>
      <c r="C164" s="32"/>
      <c r="D164" s="122"/>
      <c r="E164" s="52">
        <f>C164*D164</f>
        <v>0</v>
      </c>
      <c r="F164" s="64"/>
      <c r="G164" s="123"/>
      <c r="H164" s="124"/>
      <c r="I164" s="125"/>
      <c r="J164" s="126"/>
      <c r="K164" s="127"/>
      <c r="L164" s="128"/>
      <c r="M164" s="129"/>
      <c r="N164" s="129"/>
      <c r="O164" s="129"/>
      <c r="P164" s="19"/>
    </row>
    <row r="165" spans="1:16" x14ac:dyDescent="0.25">
      <c r="A165" s="71"/>
      <c r="B165" s="42"/>
      <c r="C165" s="32"/>
      <c r="D165" s="122"/>
      <c r="E165" s="52">
        <f>C165*D165</f>
        <v>0</v>
      </c>
      <c r="F165" s="64"/>
      <c r="G165" s="123"/>
      <c r="H165" s="124"/>
      <c r="I165" s="125"/>
      <c r="J165" s="126"/>
      <c r="K165" s="127"/>
      <c r="L165" s="128"/>
      <c r="M165" s="129"/>
      <c r="N165" s="129"/>
      <c r="O165" s="129"/>
      <c r="P165" s="19"/>
    </row>
    <row r="166" spans="1:16" x14ac:dyDescent="0.25">
      <c r="A166" s="48" t="s">
        <v>81</v>
      </c>
      <c r="B166" s="57"/>
      <c r="C166" s="58"/>
      <c r="D166" s="58"/>
      <c r="E166" s="59">
        <f>SUM(E163:E165)</f>
        <v>0</v>
      </c>
      <c r="F166" s="53"/>
      <c r="G166" s="60">
        <f>SUM(G163:G165)</f>
        <v>0</v>
      </c>
      <c r="H166" s="70">
        <f>SUM(H163:H165)</f>
        <v>0</v>
      </c>
      <c r="I166" s="55"/>
      <c r="J166" s="55">
        <f t="shared" ref="J166:O166" si="28">SUM(J163:J165)</f>
        <v>0</v>
      </c>
      <c r="K166" s="55">
        <f t="shared" si="28"/>
        <v>0</v>
      </c>
      <c r="L166" s="55">
        <f t="shared" si="28"/>
        <v>0</v>
      </c>
      <c r="M166" s="55">
        <f t="shared" si="28"/>
        <v>0</v>
      </c>
      <c r="N166" s="55">
        <f t="shared" si="28"/>
        <v>0</v>
      </c>
      <c r="O166" s="55">
        <f t="shared" si="28"/>
        <v>0</v>
      </c>
      <c r="P166" s="19"/>
    </row>
    <row r="167" spans="1:16" ht="39.6" x14ac:dyDescent="0.25">
      <c r="A167" s="71" t="s">
        <v>82</v>
      </c>
      <c r="B167" s="42"/>
      <c r="C167" s="32" t="s">
        <v>42</v>
      </c>
      <c r="D167" s="32" t="s">
        <v>43</v>
      </c>
      <c r="E167" s="63" t="s">
        <v>12</v>
      </c>
      <c r="F167" s="64"/>
      <c r="G167" s="65" t="s">
        <v>13</v>
      </c>
      <c r="H167" s="66" t="s">
        <v>14</v>
      </c>
      <c r="I167" s="37"/>
      <c r="J167" s="75" t="s">
        <v>15</v>
      </c>
      <c r="K167" s="76" t="s">
        <v>16</v>
      </c>
      <c r="L167" s="40" t="s">
        <v>17</v>
      </c>
      <c r="M167" s="41" t="s">
        <v>18</v>
      </c>
      <c r="N167" s="41" t="s">
        <v>19</v>
      </c>
      <c r="O167" s="41" t="s">
        <v>20</v>
      </c>
      <c r="P167" s="19"/>
    </row>
    <row r="168" spans="1:16" x14ac:dyDescent="0.25">
      <c r="A168" s="71"/>
      <c r="B168" s="42"/>
      <c r="C168" s="32"/>
      <c r="D168" s="122"/>
      <c r="E168" s="52">
        <f>C168*D168</f>
        <v>0</v>
      </c>
      <c r="F168" s="64"/>
      <c r="G168" s="54"/>
      <c r="H168" s="54">
        <v>0</v>
      </c>
      <c r="I168" s="55"/>
      <c r="J168" s="55">
        <v>0</v>
      </c>
      <c r="K168" s="55">
        <v>0</v>
      </c>
      <c r="L168" s="55">
        <v>0</v>
      </c>
      <c r="M168" s="55">
        <v>0</v>
      </c>
      <c r="N168" s="55">
        <v>0</v>
      </c>
      <c r="O168" s="55">
        <v>0</v>
      </c>
      <c r="P168" s="19"/>
    </row>
    <row r="169" spans="1:16" x14ac:dyDescent="0.25">
      <c r="A169" s="71"/>
      <c r="B169" s="42"/>
      <c r="C169" s="32"/>
      <c r="D169" s="122"/>
      <c r="E169" s="52">
        <f>C169*D169</f>
        <v>0</v>
      </c>
      <c r="F169" s="64"/>
      <c r="G169" s="123"/>
      <c r="H169" s="124"/>
      <c r="I169" s="125"/>
      <c r="J169" s="126"/>
      <c r="K169" s="127"/>
      <c r="L169" s="128"/>
      <c r="M169" s="129"/>
      <c r="N169" s="129"/>
      <c r="O169" s="129"/>
      <c r="P169" s="19"/>
    </row>
    <row r="170" spans="1:16" x14ac:dyDescent="0.25">
      <c r="A170" s="71"/>
      <c r="B170" s="42"/>
      <c r="C170" s="32"/>
      <c r="D170" s="122"/>
      <c r="E170" s="52">
        <f>C170*D170</f>
        <v>0</v>
      </c>
      <c r="F170" s="64"/>
      <c r="G170" s="123"/>
      <c r="H170" s="124"/>
      <c r="I170" s="125"/>
      <c r="J170" s="126"/>
      <c r="K170" s="127"/>
      <c r="L170" s="128"/>
      <c r="M170" s="129"/>
      <c r="N170" s="129"/>
      <c r="O170" s="129"/>
      <c r="P170" s="19"/>
    </row>
    <row r="171" spans="1:16" x14ac:dyDescent="0.25">
      <c r="A171" s="48" t="s">
        <v>83</v>
      </c>
      <c r="B171" s="57"/>
      <c r="C171" s="58"/>
      <c r="D171" s="58"/>
      <c r="E171" s="59">
        <f>SUM(E168:E170)</f>
        <v>0</v>
      </c>
      <c r="F171" s="53"/>
      <c r="G171" s="60">
        <f>SUM(G168:G170)</f>
        <v>0</v>
      </c>
      <c r="H171" s="70">
        <f>SUM(H168:H170)</f>
        <v>0</v>
      </c>
      <c r="I171" s="55"/>
      <c r="J171" s="55">
        <f t="shared" ref="J171:O171" si="29">SUM(J168:J170)</f>
        <v>0</v>
      </c>
      <c r="K171" s="55">
        <f t="shared" si="29"/>
        <v>0</v>
      </c>
      <c r="L171" s="55">
        <f t="shared" si="29"/>
        <v>0</v>
      </c>
      <c r="M171" s="55">
        <f t="shared" si="29"/>
        <v>0</v>
      </c>
      <c r="N171" s="55">
        <f t="shared" si="29"/>
        <v>0</v>
      </c>
      <c r="O171" s="55">
        <f t="shared" si="29"/>
        <v>0</v>
      </c>
      <c r="P171" s="19"/>
    </row>
    <row r="172" spans="1:16" ht="39.6" x14ac:dyDescent="0.25">
      <c r="A172" s="71" t="s">
        <v>84</v>
      </c>
      <c r="B172" s="42"/>
      <c r="C172" s="32" t="s">
        <v>42</v>
      </c>
      <c r="D172" s="32" t="s">
        <v>43</v>
      </c>
      <c r="E172" s="63" t="s">
        <v>12</v>
      </c>
      <c r="F172" s="64"/>
      <c r="G172" s="65" t="s">
        <v>13</v>
      </c>
      <c r="H172" s="66" t="s">
        <v>14</v>
      </c>
      <c r="I172" s="37"/>
      <c r="J172" s="75" t="s">
        <v>15</v>
      </c>
      <c r="K172" s="76" t="s">
        <v>16</v>
      </c>
      <c r="L172" s="40" t="s">
        <v>17</v>
      </c>
      <c r="M172" s="41" t="s">
        <v>18</v>
      </c>
      <c r="N172" s="41" t="s">
        <v>19</v>
      </c>
      <c r="O172" s="41" t="s">
        <v>20</v>
      </c>
      <c r="P172" s="19"/>
    </row>
    <row r="173" spans="1:16" x14ac:dyDescent="0.25">
      <c r="A173" s="71"/>
      <c r="B173" s="42"/>
      <c r="C173" s="32"/>
      <c r="D173" s="122"/>
      <c r="E173" s="52">
        <f>C173*D173</f>
        <v>0</v>
      </c>
      <c r="F173" s="64"/>
      <c r="G173" s="54"/>
      <c r="H173" s="54">
        <v>0</v>
      </c>
      <c r="I173" s="55"/>
      <c r="J173" s="55">
        <v>0</v>
      </c>
      <c r="K173" s="55">
        <v>0</v>
      </c>
      <c r="L173" s="55">
        <v>0</v>
      </c>
      <c r="M173" s="55">
        <v>0</v>
      </c>
      <c r="N173" s="55">
        <v>0</v>
      </c>
      <c r="O173" s="55">
        <v>0</v>
      </c>
      <c r="P173" s="19"/>
    </row>
    <row r="174" spans="1:16" x14ac:dyDescent="0.25">
      <c r="A174" s="71"/>
      <c r="B174" s="42"/>
      <c r="C174" s="32"/>
      <c r="D174" s="122"/>
      <c r="E174" s="52">
        <f>C174*D174</f>
        <v>0</v>
      </c>
      <c r="F174" s="64"/>
      <c r="G174" s="123"/>
      <c r="H174" s="124"/>
      <c r="I174" s="125"/>
      <c r="J174" s="126"/>
      <c r="K174" s="127"/>
      <c r="L174" s="128"/>
      <c r="M174" s="129"/>
      <c r="N174" s="129"/>
      <c r="O174" s="129"/>
      <c r="P174" s="19"/>
    </row>
    <row r="175" spans="1:16" x14ac:dyDescent="0.25">
      <c r="A175" s="71"/>
      <c r="B175" s="42"/>
      <c r="C175" s="32"/>
      <c r="D175" s="122"/>
      <c r="E175" s="52">
        <f>C175*D175</f>
        <v>0</v>
      </c>
      <c r="F175" s="64"/>
      <c r="G175" s="123"/>
      <c r="H175" s="124"/>
      <c r="I175" s="125"/>
      <c r="J175" s="126"/>
      <c r="K175" s="127"/>
      <c r="L175" s="128"/>
      <c r="M175" s="129"/>
      <c r="N175" s="129"/>
      <c r="O175" s="129"/>
      <c r="P175" s="19"/>
    </row>
    <row r="176" spans="1:16" x14ac:dyDescent="0.25">
      <c r="A176" s="71"/>
      <c r="B176" s="42"/>
      <c r="C176" s="32"/>
      <c r="D176" s="122"/>
      <c r="E176" s="52">
        <f>C176*D176</f>
        <v>0</v>
      </c>
      <c r="F176" s="64"/>
      <c r="G176" s="123"/>
      <c r="H176" s="124"/>
      <c r="I176" s="125"/>
      <c r="J176" s="126"/>
      <c r="K176" s="127"/>
      <c r="L176" s="128"/>
      <c r="M176" s="129"/>
      <c r="N176" s="129"/>
      <c r="O176" s="129"/>
      <c r="P176" s="19"/>
    </row>
    <row r="177" spans="1:16" x14ac:dyDescent="0.25">
      <c r="A177" s="48" t="s">
        <v>85</v>
      </c>
      <c r="B177" s="57"/>
      <c r="C177" s="58"/>
      <c r="D177" s="58"/>
      <c r="E177" s="59">
        <f>SUM(E173:E176)</f>
        <v>0</v>
      </c>
      <c r="F177" s="53"/>
      <c r="G177" s="60">
        <f>SUM(G173:G176)</f>
        <v>0</v>
      </c>
      <c r="H177" s="70">
        <f>SUM(H173:H176)</f>
        <v>0</v>
      </c>
      <c r="I177" s="55"/>
      <c r="J177" s="55">
        <f t="shared" ref="J177:O177" si="30">SUM(J173:J176)</f>
        <v>0</v>
      </c>
      <c r="K177" s="55">
        <f t="shared" si="30"/>
        <v>0</v>
      </c>
      <c r="L177" s="55">
        <f t="shared" si="30"/>
        <v>0</v>
      </c>
      <c r="M177" s="55">
        <f t="shared" si="30"/>
        <v>0</v>
      </c>
      <c r="N177" s="55">
        <f t="shared" si="30"/>
        <v>0</v>
      </c>
      <c r="O177" s="55">
        <f t="shared" si="30"/>
        <v>0</v>
      </c>
      <c r="P177" s="19"/>
    </row>
    <row r="178" spans="1:16" ht="39.6" x14ac:dyDescent="0.25">
      <c r="A178" s="71" t="s">
        <v>86</v>
      </c>
      <c r="B178" s="42"/>
      <c r="C178" s="32" t="s">
        <v>42</v>
      </c>
      <c r="D178" s="32" t="s">
        <v>43</v>
      </c>
      <c r="E178" s="63" t="s">
        <v>12</v>
      </c>
      <c r="F178" s="64"/>
      <c r="G178" s="65" t="s">
        <v>13</v>
      </c>
      <c r="H178" s="66" t="s">
        <v>14</v>
      </c>
      <c r="I178" s="37"/>
      <c r="J178" s="75" t="s">
        <v>15</v>
      </c>
      <c r="K178" s="76" t="s">
        <v>16</v>
      </c>
      <c r="L178" s="40" t="s">
        <v>17</v>
      </c>
      <c r="M178" s="41" t="s">
        <v>18</v>
      </c>
      <c r="N178" s="41" t="s">
        <v>19</v>
      </c>
      <c r="O178" s="41" t="s">
        <v>20</v>
      </c>
      <c r="P178" s="19"/>
    </row>
    <row r="179" spans="1:16" x14ac:dyDescent="0.25">
      <c r="A179" s="71"/>
      <c r="B179" s="42"/>
      <c r="C179" s="32"/>
      <c r="D179" s="122"/>
      <c r="E179" s="52">
        <f>C179*D179</f>
        <v>0</v>
      </c>
      <c r="F179" s="64"/>
      <c r="G179" s="54"/>
      <c r="H179" s="54">
        <v>0</v>
      </c>
      <c r="I179" s="55"/>
      <c r="J179" s="55">
        <v>0</v>
      </c>
      <c r="K179" s="55">
        <v>0</v>
      </c>
      <c r="L179" s="55">
        <v>0</v>
      </c>
      <c r="M179" s="55">
        <v>0</v>
      </c>
      <c r="N179" s="55">
        <v>0</v>
      </c>
      <c r="O179" s="55">
        <v>0</v>
      </c>
      <c r="P179" s="19"/>
    </row>
    <row r="180" spans="1:16" x14ac:dyDescent="0.25">
      <c r="A180" s="71"/>
      <c r="B180" s="42"/>
      <c r="C180" s="32"/>
      <c r="D180" s="122"/>
      <c r="E180" s="52">
        <f>C180*D180</f>
        <v>0</v>
      </c>
      <c r="F180" s="64"/>
      <c r="G180" s="123"/>
      <c r="H180" s="124"/>
      <c r="I180" s="125"/>
      <c r="J180" s="126"/>
      <c r="K180" s="127"/>
      <c r="L180" s="128"/>
      <c r="M180" s="129"/>
      <c r="N180" s="129"/>
      <c r="O180" s="129"/>
      <c r="P180" s="19"/>
    </row>
    <row r="181" spans="1:16" x14ac:dyDescent="0.25">
      <c r="A181" s="71"/>
      <c r="B181" s="42"/>
      <c r="C181" s="32"/>
      <c r="D181" s="122"/>
      <c r="E181" s="52">
        <f>C181*D181</f>
        <v>0</v>
      </c>
      <c r="F181" s="64"/>
      <c r="G181" s="123"/>
      <c r="H181" s="124"/>
      <c r="I181" s="125"/>
      <c r="J181" s="126"/>
      <c r="K181" s="127"/>
      <c r="L181" s="128"/>
      <c r="M181" s="129"/>
      <c r="N181" s="129"/>
      <c r="O181" s="129"/>
      <c r="P181" s="19"/>
    </row>
    <row r="182" spans="1:16" x14ac:dyDescent="0.25">
      <c r="A182" s="48" t="s">
        <v>87</v>
      </c>
      <c r="B182" s="57"/>
      <c r="C182" s="58"/>
      <c r="D182" s="58"/>
      <c r="E182" s="59">
        <f>SUM(E179:E181)</f>
        <v>0</v>
      </c>
      <c r="F182" s="53"/>
      <c r="G182" s="60">
        <f>SUM(G179:G181)</f>
        <v>0</v>
      </c>
      <c r="H182" s="70">
        <f>SUM(H179:H181)</f>
        <v>0</v>
      </c>
      <c r="I182" s="55"/>
      <c r="J182" s="55">
        <f t="shared" ref="J182:O182" si="31">SUM(J179:J181)</f>
        <v>0</v>
      </c>
      <c r="K182" s="55">
        <f t="shared" si="31"/>
        <v>0</v>
      </c>
      <c r="L182" s="55">
        <f t="shared" si="31"/>
        <v>0</v>
      </c>
      <c r="M182" s="55">
        <f t="shared" si="31"/>
        <v>0</v>
      </c>
      <c r="N182" s="55">
        <f t="shared" si="31"/>
        <v>0</v>
      </c>
      <c r="O182" s="55">
        <f t="shared" si="31"/>
        <v>0</v>
      </c>
      <c r="P182" s="19"/>
    </row>
    <row r="183" spans="1:16" ht="39.6" x14ac:dyDescent="0.25">
      <c r="A183" s="71" t="s">
        <v>88</v>
      </c>
      <c r="B183" s="42"/>
      <c r="C183" s="32" t="s">
        <v>42</v>
      </c>
      <c r="D183" s="32" t="s">
        <v>43</v>
      </c>
      <c r="E183" s="63" t="s">
        <v>12</v>
      </c>
      <c r="F183" s="64"/>
      <c r="G183" s="65" t="s">
        <v>13</v>
      </c>
      <c r="H183" s="66" t="s">
        <v>14</v>
      </c>
      <c r="I183" s="37"/>
      <c r="J183" s="75" t="s">
        <v>15</v>
      </c>
      <c r="K183" s="76" t="s">
        <v>16</v>
      </c>
      <c r="L183" s="40" t="s">
        <v>17</v>
      </c>
      <c r="M183" s="41" t="s">
        <v>18</v>
      </c>
      <c r="N183" s="41" t="s">
        <v>19</v>
      </c>
      <c r="O183" s="41" t="s">
        <v>20</v>
      </c>
      <c r="P183" s="19"/>
    </row>
    <row r="184" spans="1:16" x14ac:dyDescent="0.25">
      <c r="A184" s="71"/>
      <c r="B184" s="42"/>
      <c r="C184" s="32"/>
      <c r="D184" s="122"/>
      <c r="E184" s="52">
        <f>C184*D184</f>
        <v>0</v>
      </c>
      <c r="F184" s="64"/>
      <c r="G184" s="54"/>
      <c r="H184" s="54">
        <v>0</v>
      </c>
      <c r="I184" s="55"/>
      <c r="J184" s="55">
        <v>0</v>
      </c>
      <c r="K184" s="55">
        <v>0</v>
      </c>
      <c r="L184" s="55">
        <v>0</v>
      </c>
      <c r="M184" s="55">
        <v>0</v>
      </c>
      <c r="N184" s="55">
        <v>0</v>
      </c>
      <c r="O184" s="55">
        <v>0</v>
      </c>
      <c r="P184" s="19"/>
    </row>
    <row r="185" spans="1:16" x14ac:dyDescent="0.25">
      <c r="A185" s="71"/>
      <c r="B185" s="42"/>
      <c r="C185" s="32"/>
      <c r="D185" s="122"/>
      <c r="E185" s="52">
        <f>C185*D185</f>
        <v>0</v>
      </c>
      <c r="F185" s="64"/>
      <c r="G185" s="123"/>
      <c r="H185" s="124"/>
      <c r="I185" s="125"/>
      <c r="J185" s="126"/>
      <c r="K185" s="127"/>
      <c r="L185" s="128"/>
      <c r="M185" s="129"/>
      <c r="N185" s="129"/>
      <c r="O185" s="129"/>
      <c r="P185" s="19"/>
    </row>
    <row r="186" spans="1:16" x14ac:dyDescent="0.25">
      <c r="A186" s="71"/>
      <c r="B186" s="42"/>
      <c r="C186" s="32"/>
      <c r="D186" s="122"/>
      <c r="E186" s="52">
        <f>C186*D186</f>
        <v>0</v>
      </c>
      <c r="F186" s="64"/>
      <c r="G186" s="123"/>
      <c r="H186" s="124"/>
      <c r="I186" s="125"/>
      <c r="J186" s="126"/>
      <c r="K186" s="127"/>
      <c r="L186" s="128"/>
      <c r="M186" s="129"/>
      <c r="N186" s="129"/>
      <c r="O186" s="129"/>
      <c r="P186" s="19"/>
    </row>
    <row r="187" spans="1:16" x14ac:dyDescent="0.25">
      <c r="A187" s="48" t="s">
        <v>89</v>
      </c>
      <c r="B187" s="57"/>
      <c r="C187" s="58"/>
      <c r="D187" s="58"/>
      <c r="E187" s="59">
        <f>SUM(E184:E186)</f>
        <v>0</v>
      </c>
      <c r="F187" s="53"/>
      <c r="G187" s="60">
        <f>SUM(G184:G186)</f>
        <v>0</v>
      </c>
      <c r="H187" s="70">
        <f>SUM(H184:H186)</f>
        <v>0</v>
      </c>
      <c r="I187" s="55"/>
      <c r="J187" s="55">
        <f>SUM(J184:J186)</f>
        <v>0</v>
      </c>
      <c r="K187" s="55">
        <f t="shared" ref="K187:O187" si="32">SUM(K184:K186)</f>
        <v>0</v>
      </c>
      <c r="L187" s="55">
        <f t="shared" si="32"/>
        <v>0</v>
      </c>
      <c r="M187" s="55">
        <f t="shared" si="32"/>
        <v>0</v>
      </c>
      <c r="N187" s="55">
        <f t="shared" si="32"/>
        <v>0</v>
      </c>
      <c r="O187" s="55">
        <f t="shared" si="32"/>
        <v>0</v>
      </c>
      <c r="P187" s="19"/>
    </row>
    <row r="188" spans="1:16" s="79" customFormat="1" x14ac:dyDescent="0.25">
      <c r="A188" s="71" t="s">
        <v>90</v>
      </c>
      <c r="B188" s="57"/>
      <c r="C188" s="103"/>
      <c r="D188" s="103"/>
      <c r="E188" s="104">
        <f>+E182+E177+E171+E166+E161+E156+E149+E142+E135+E128+E122</f>
        <v>0</v>
      </c>
      <c r="F188" s="105"/>
      <c r="G188" s="106">
        <f>+G187+G182+G177+G171+G166+G161+G156+G149+G142+G135+G128+G122</f>
        <v>0</v>
      </c>
      <c r="H188" s="106">
        <f t="shared" ref="H188:O188" si="33">+H187+H182+H177+H171+H166+H161+H156+H149+H142+H135+H128+H122</f>
        <v>0</v>
      </c>
      <c r="I188" s="106">
        <f t="shared" si="33"/>
        <v>0</v>
      </c>
      <c r="J188" s="106">
        <f t="shared" si="33"/>
        <v>0</v>
      </c>
      <c r="K188" s="106">
        <f t="shared" si="33"/>
        <v>0</v>
      </c>
      <c r="L188" s="106">
        <f t="shared" si="33"/>
        <v>0</v>
      </c>
      <c r="M188" s="106">
        <f t="shared" si="33"/>
        <v>0</v>
      </c>
      <c r="N188" s="106">
        <f t="shared" si="33"/>
        <v>0</v>
      </c>
      <c r="O188" s="106">
        <f t="shared" si="33"/>
        <v>0</v>
      </c>
      <c r="P188" s="61"/>
    </row>
    <row r="189" spans="1:16" ht="13.8" thickBot="1" x14ac:dyDescent="0.3">
      <c r="F189" s="5">
        <v>5</v>
      </c>
      <c r="M189" s="120" t="s">
        <v>35</v>
      </c>
      <c r="N189" s="121"/>
      <c r="O189" s="110"/>
    </row>
    <row r="190" spans="1:16" ht="14.4" thickTop="1" thickBot="1" x14ac:dyDescent="0.3">
      <c r="A190" s="86"/>
      <c r="B190" s="87" t="s">
        <v>52</v>
      </c>
      <c r="C190" s="88"/>
      <c r="D190" s="88"/>
      <c r="E190" s="88"/>
      <c r="F190" s="88"/>
      <c r="G190" s="88"/>
      <c r="H190" s="88"/>
      <c r="I190" s="88"/>
      <c r="J190" s="88"/>
      <c r="K190" s="88"/>
      <c r="L190" s="88"/>
      <c r="M190" s="88"/>
      <c r="N190" s="89"/>
      <c r="O190" s="90"/>
      <c r="P190" s="19"/>
    </row>
    <row r="191" spans="1:16" ht="40.200000000000003" thickTop="1" x14ac:dyDescent="0.25">
      <c r="A191" s="71" t="s">
        <v>91</v>
      </c>
      <c r="B191" s="42"/>
      <c r="C191" s="32" t="s">
        <v>42</v>
      </c>
      <c r="D191" s="32" t="s">
        <v>43</v>
      </c>
      <c r="E191" s="63" t="s">
        <v>12</v>
      </c>
      <c r="F191" s="64"/>
      <c r="G191" s="65" t="s">
        <v>13</v>
      </c>
      <c r="H191" s="66" t="s">
        <v>14</v>
      </c>
      <c r="I191" s="37"/>
      <c r="J191" s="75" t="s">
        <v>15</v>
      </c>
      <c r="K191" s="76" t="s">
        <v>16</v>
      </c>
      <c r="L191" s="40" t="s">
        <v>17</v>
      </c>
      <c r="M191" s="41" t="s">
        <v>18</v>
      </c>
      <c r="N191" s="41" t="s">
        <v>19</v>
      </c>
      <c r="O191" s="41" t="s">
        <v>20</v>
      </c>
      <c r="P191" s="19"/>
    </row>
    <row r="192" spans="1:16" x14ac:dyDescent="0.25">
      <c r="A192" s="48"/>
      <c r="B192" s="130" t="s">
        <v>92</v>
      </c>
      <c r="C192" s="72"/>
      <c r="D192" s="72"/>
      <c r="E192" s="73"/>
      <c r="F192" s="131"/>
      <c r="G192" s="132"/>
      <c r="H192" s="132"/>
      <c r="I192" s="133"/>
      <c r="J192" s="133"/>
      <c r="K192" s="133"/>
      <c r="L192" s="133"/>
      <c r="M192" s="133"/>
      <c r="N192" s="133"/>
      <c r="O192" s="133"/>
      <c r="P192" s="19"/>
    </row>
    <row r="193" spans="1:16" x14ac:dyDescent="0.25">
      <c r="A193" s="48"/>
      <c r="B193" s="134"/>
      <c r="C193" s="32"/>
      <c r="D193" s="122"/>
      <c r="E193" s="52">
        <f t="shared" ref="E193:E205" si="34">C193*D193</f>
        <v>0</v>
      </c>
      <c r="F193" s="131"/>
      <c r="G193" s="54"/>
      <c r="H193" s="54">
        <v>0</v>
      </c>
      <c r="I193" s="55"/>
      <c r="J193" s="55">
        <v>0</v>
      </c>
      <c r="K193" s="55">
        <v>0</v>
      </c>
      <c r="L193" s="55">
        <v>0</v>
      </c>
      <c r="M193" s="55">
        <v>0</v>
      </c>
      <c r="N193" s="55">
        <v>0</v>
      </c>
      <c r="O193" s="55">
        <v>0</v>
      </c>
      <c r="P193" s="19"/>
    </row>
    <row r="194" spans="1:16" x14ac:dyDescent="0.25">
      <c r="A194" s="48"/>
      <c r="B194" s="134"/>
      <c r="C194" s="32"/>
      <c r="D194" s="122"/>
      <c r="E194" s="52">
        <f t="shared" si="34"/>
        <v>0</v>
      </c>
      <c r="F194" s="131"/>
      <c r="G194" s="70"/>
      <c r="H194" s="70"/>
      <c r="I194" s="55"/>
      <c r="J194" s="55"/>
      <c r="K194" s="55"/>
      <c r="L194" s="55"/>
      <c r="M194" s="55"/>
      <c r="N194" s="55"/>
      <c r="O194" s="55"/>
      <c r="P194" s="19"/>
    </row>
    <row r="195" spans="1:16" x14ac:dyDescent="0.25">
      <c r="A195" s="48"/>
      <c r="B195" s="134"/>
      <c r="C195" s="32"/>
      <c r="D195" s="122"/>
      <c r="E195" s="52">
        <f t="shared" si="34"/>
        <v>0</v>
      </c>
      <c r="F195" s="131"/>
      <c r="G195" s="70"/>
      <c r="H195" s="70"/>
      <c r="I195" s="55"/>
      <c r="J195" s="55"/>
      <c r="K195" s="55"/>
      <c r="L195" s="55"/>
      <c r="M195" s="55"/>
      <c r="N195" s="55"/>
      <c r="O195" s="55"/>
      <c r="P195" s="19"/>
    </row>
    <row r="196" spans="1:16" x14ac:dyDescent="0.25">
      <c r="A196" s="48"/>
      <c r="B196" s="134"/>
      <c r="C196" s="32"/>
      <c r="D196" s="122"/>
      <c r="E196" s="52">
        <f t="shared" si="34"/>
        <v>0</v>
      </c>
      <c r="F196" s="131"/>
      <c r="G196" s="70"/>
      <c r="H196" s="70"/>
      <c r="I196" s="55"/>
      <c r="J196" s="55"/>
      <c r="K196" s="55"/>
      <c r="L196" s="55"/>
      <c r="M196" s="55"/>
      <c r="N196" s="55"/>
      <c r="O196" s="55"/>
      <c r="P196" s="19"/>
    </row>
    <row r="197" spans="1:16" x14ac:dyDescent="0.25">
      <c r="A197" s="48"/>
      <c r="B197" s="134"/>
      <c r="C197" s="32"/>
      <c r="D197" s="122"/>
      <c r="E197" s="52">
        <f t="shared" si="34"/>
        <v>0</v>
      </c>
      <c r="F197" s="131"/>
      <c r="G197" s="70"/>
      <c r="H197" s="70"/>
      <c r="I197" s="55"/>
      <c r="J197" s="55"/>
      <c r="K197" s="55"/>
      <c r="L197" s="55"/>
      <c r="M197" s="55"/>
      <c r="N197" s="55"/>
      <c r="O197" s="55"/>
      <c r="P197" s="19"/>
    </row>
    <row r="198" spans="1:16" x14ac:dyDescent="0.25">
      <c r="A198" s="48"/>
      <c r="B198" s="49"/>
      <c r="C198" s="32"/>
      <c r="D198" s="122"/>
      <c r="E198" s="52">
        <f t="shared" si="34"/>
        <v>0</v>
      </c>
      <c r="F198" s="53"/>
      <c r="G198" s="54"/>
      <c r="H198" s="54"/>
      <c r="I198" s="55"/>
      <c r="J198" s="55"/>
      <c r="K198" s="55"/>
      <c r="L198" s="55"/>
      <c r="M198" s="55"/>
      <c r="N198" s="55"/>
      <c r="O198" s="55"/>
      <c r="P198" s="19"/>
    </row>
    <row r="199" spans="1:16" x14ac:dyDescent="0.25">
      <c r="A199" s="48"/>
      <c r="B199" s="49"/>
      <c r="C199" s="32"/>
      <c r="D199" s="122"/>
      <c r="E199" s="52">
        <f t="shared" si="34"/>
        <v>0</v>
      </c>
      <c r="F199" s="53"/>
      <c r="G199" s="54"/>
      <c r="H199" s="54"/>
      <c r="I199" s="55"/>
      <c r="J199" s="55"/>
      <c r="K199" s="55"/>
      <c r="L199" s="55"/>
      <c r="M199" s="55"/>
      <c r="N199" s="55"/>
      <c r="O199" s="55"/>
      <c r="P199" s="19"/>
    </row>
    <row r="200" spans="1:16" x14ac:dyDescent="0.25">
      <c r="A200" s="48"/>
      <c r="B200" s="49"/>
      <c r="C200" s="32"/>
      <c r="D200" s="122"/>
      <c r="E200" s="52">
        <f t="shared" si="34"/>
        <v>0</v>
      </c>
      <c r="F200" s="53"/>
      <c r="G200" s="54"/>
      <c r="H200" s="54"/>
      <c r="I200" s="55"/>
      <c r="J200" s="55"/>
      <c r="K200" s="55"/>
      <c r="L200" s="55"/>
      <c r="M200" s="55"/>
      <c r="N200" s="55"/>
      <c r="O200" s="55"/>
      <c r="P200" s="19"/>
    </row>
    <row r="201" spans="1:16" x14ac:dyDescent="0.25">
      <c r="A201" s="48"/>
      <c r="B201" s="49"/>
      <c r="C201" s="32"/>
      <c r="D201" s="122"/>
      <c r="E201" s="52">
        <f t="shared" si="34"/>
        <v>0</v>
      </c>
      <c r="F201" s="53"/>
      <c r="G201" s="54"/>
      <c r="H201" s="54"/>
      <c r="I201" s="55"/>
      <c r="J201" s="55"/>
      <c r="K201" s="55"/>
      <c r="L201" s="55"/>
      <c r="M201" s="55"/>
      <c r="N201" s="55"/>
      <c r="O201" s="55"/>
      <c r="P201" s="19"/>
    </row>
    <row r="202" spans="1:16" x14ac:dyDescent="0.25">
      <c r="A202" s="48"/>
      <c r="B202" s="49"/>
      <c r="C202" s="32"/>
      <c r="D202" s="122"/>
      <c r="E202" s="52">
        <f t="shared" si="34"/>
        <v>0</v>
      </c>
      <c r="F202" s="53"/>
      <c r="G202" s="54"/>
      <c r="H202" s="54"/>
      <c r="I202" s="55"/>
      <c r="J202" s="55"/>
      <c r="K202" s="55"/>
      <c r="L202" s="55"/>
      <c r="M202" s="55"/>
      <c r="N202" s="55"/>
      <c r="O202" s="55"/>
      <c r="P202" s="19"/>
    </row>
    <row r="203" spans="1:16" x14ac:dyDescent="0.25">
      <c r="A203" s="48"/>
      <c r="B203" s="49"/>
      <c r="C203" s="32"/>
      <c r="D203" s="122"/>
      <c r="E203" s="52">
        <f t="shared" si="34"/>
        <v>0</v>
      </c>
      <c r="F203" s="53"/>
      <c r="G203" s="54"/>
      <c r="H203" s="54"/>
      <c r="I203" s="55"/>
      <c r="J203" s="55"/>
      <c r="K203" s="55"/>
      <c r="L203" s="55"/>
      <c r="M203" s="55"/>
      <c r="N203" s="55"/>
      <c r="O203" s="55"/>
      <c r="P203" s="19"/>
    </row>
    <row r="204" spans="1:16" x14ac:dyDescent="0.25">
      <c r="A204" s="48"/>
      <c r="B204" s="49"/>
      <c r="C204" s="32"/>
      <c r="D204" s="122"/>
      <c r="E204" s="52">
        <f t="shared" si="34"/>
        <v>0</v>
      </c>
      <c r="F204" s="53"/>
      <c r="G204" s="54"/>
      <c r="H204" s="54"/>
      <c r="I204" s="55"/>
      <c r="J204" s="55"/>
      <c r="K204" s="55"/>
      <c r="L204" s="55"/>
      <c r="M204" s="55"/>
      <c r="N204" s="55"/>
      <c r="O204" s="55"/>
      <c r="P204" s="19"/>
    </row>
    <row r="205" spans="1:16" x14ac:dyDescent="0.25">
      <c r="A205" s="48"/>
      <c r="B205" s="49"/>
      <c r="C205" s="32"/>
      <c r="D205" s="122"/>
      <c r="E205" s="52">
        <f t="shared" si="34"/>
        <v>0</v>
      </c>
      <c r="F205" s="53"/>
      <c r="G205" s="54"/>
      <c r="H205" s="54"/>
      <c r="I205" s="55"/>
      <c r="J205" s="55"/>
      <c r="K205" s="55"/>
      <c r="L205" s="55"/>
      <c r="M205" s="55"/>
      <c r="N205" s="55"/>
      <c r="O205" s="55"/>
      <c r="P205" s="19"/>
    </row>
    <row r="206" spans="1:16" x14ac:dyDescent="0.25">
      <c r="A206" s="71" t="s">
        <v>93</v>
      </c>
      <c r="B206" s="42"/>
      <c r="C206" s="58"/>
      <c r="D206" s="58"/>
      <c r="E206" s="59">
        <f>SUM(E193:E205)</f>
        <v>0</v>
      </c>
      <c r="F206" s="53"/>
      <c r="G206" s="60">
        <f>SUM(G193:G205)</f>
        <v>0</v>
      </c>
      <c r="H206" s="70">
        <f>SUM(H193:H205)</f>
        <v>0</v>
      </c>
      <c r="I206" s="55"/>
      <c r="J206" s="55">
        <f t="shared" ref="J206:O206" si="35">SUM(J193:J205)</f>
        <v>0</v>
      </c>
      <c r="K206" s="55">
        <f t="shared" si="35"/>
        <v>0</v>
      </c>
      <c r="L206" s="55">
        <f t="shared" si="35"/>
        <v>0</v>
      </c>
      <c r="M206" s="55">
        <f t="shared" si="35"/>
        <v>0</v>
      </c>
      <c r="N206" s="55">
        <f t="shared" si="35"/>
        <v>0</v>
      </c>
      <c r="O206" s="55">
        <f t="shared" si="35"/>
        <v>0</v>
      </c>
      <c r="P206" s="19"/>
    </row>
    <row r="207" spans="1:16" ht="13.8" thickBot="1" x14ac:dyDescent="0.3">
      <c r="A207" s="25"/>
      <c r="B207" s="110"/>
      <c r="C207" s="110"/>
      <c r="D207" s="110"/>
      <c r="E207" s="108"/>
      <c r="F207" s="135"/>
      <c r="G207" s="108"/>
      <c r="H207" s="108"/>
      <c r="I207" s="110"/>
      <c r="J207" s="110"/>
      <c r="K207" s="110"/>
      <c r="L207" s="110"/>
      <c r="M207" s="110"/>
      <c r="N207" s="110"/>
      <c r="O207" s="136"/>
      <c r="P207" s="19"/>
    </row>
    <row r="208" spans="1:16" ht="13.8" thickBot="1" x14ac:dyDescent="0.3">
      <c r="A208" s="137" t="s">
        <v>94</v>
      </c>
      <c r="B208" s="138"/>
      <c r="C208" s="139"/>
      <c r="D208" s="139"/>
      <c r="E208" s="140">
        <f>+E206+E188+E111+E104+E96+E71+E65+E29+E20</f>
        <v>144673.76920940002</v>
      </c>
      <c r="F208" s="141"/>
      <c r="G208" s="140">
        <f t="shared" ref="G208:O208" si="36">+G206+G188+G111+G104+G96+G71+G65+G29+G20</f>
        <v>84673.769209399994</v>
      </c>
      <c r="H208" s="140">
        <f t="shared" si="36"/>
        <v>0</v>
      </c>
      <c r="I208" s="140">
        <f t="shared" si="36"/>
        <v>0</v>
      </c>
      <c r="J208" s="140">
        <f t="shared" si="36"/>
        <v>0</v>
      </c>
      <c r="K208" s="140">
        <f t="shared" si="36"/>
        <v>0</v>
      </c>
      <c r="L208" s="140">
        <f t="shared" si="36"/>
        <v>60000</v>
      </c>
      <c r="M208" s="140">
        <f t="shared" si="36"/>
        <v>0</v>
      </c>
      <c r="N208" s="140">
        <f t="shared" si="36"/>
        <v>0</v>
      </c>
      <c r="O208" s="140">
        <f t="shared" si="36"/>
        <v>0</v>
      </c>
      <c r="P208" s="19"/>
    </row>
    <row r="209" spans="1:16" x14ac:dyDescent="0.25">
      <c r="A209" s="71"/>
      <c r="B209" s="42"/>
      <c r="C209" s="42"/>
      <c r="D209" s="42"/>
      <c r="E209" s="142"/>
      <c r="F209" s="143"/>
      <c r="G209" s="142"/>
      <c r="H209" s="142"/>
      <c r="J209" s="42"/>
      <c r="O209" s="24"/>
      <c r="P209" s="19"/>
    </row>
    <row r="210" spans="1:16" ht="39.6" x14ac:dyDescent="0.25">
      <c r="A210" s="71" t="s">
        <v>95</v>
      </c>
      <c r="B210" s="42"/>
      <c r="C210" s="32" t="s">
        <v>96</v>
      </c>
      <c r="D210" s="32" t="s">
        <v>27</v>
      </c>
      <c r="E210" s="63" t="s">
        <v>12</v>
      </c>
      <c r="F210" s="64"/>
      <c r="G210" s="65" t="s">
        <v>13</v>
      </c>
      <c r="H210" s="66" t="s">
        <v>14</v>
      </c>
      <c r="I210" s="37"/>
      <c r="J210" s="75" t="s">
        <v>15</v>
      </c>
      <c r="K210" s="76" t="s">
        <v>16</v>
      </c>
      <c r="L210" s="40" t="s">
        <v>17</v>
      </c>
      <c r="M210" s="41" t="s">
        <v>18</v>
      </c>
      <c r="N210" s="41" t="s">
        <v>19</v>
      </c>
      <c r="O210" s="41" t="s">
        <v>20</v>
      </c>
      <c r="P210" s="19"/>
    </row>
    <row r="211" spans="1:16" x14ac:dyDescent="0.25">
      <c r="A211" s="19"/>
      <c r="B211" s="79" t="s">
        <v>97</v>
      </c>
      <c r="C211" s="144"/>
      <c r="E211" s="82"/>
      <c r="F211" s="131"/>
      <c r="G211" s="145"/>
      <c r="H211" s="132"/>
      <c r="I211" s="133"/>
      <c r="J211" s="133"/>
      <c r="K211" s="133"/>
      <c r="L211" s="133"/>
      <c r="M211" s="133"/>
      <c r="N211" s="133"/>
      <c r="O211" s="133"/>
      <c r="P211" s="19"/>
    </row>
    <row r="212" spans="1:16" x14ac:dyDescent="0.25">
      <c r="A212" s="48" t="s">
        <v>22</v>
      </c>
      <c r="B212" s="49" t="s">
        <v>98</v>
      </c>
      <c r="C212" s="146">
        <v>0.78680000000000005</v>
      </c>
      <c r="D212" s="122">
        <f>E11</f>
        <v>4173.8771999999999</v>
      </c>
      <c r="E212" s="52">
        <f t="shared" ref="E212:E220" si="37">C212*D212</f>
        <v>3284.0065809600001</v>
      </c>
      <c r="F212" s="53"/>
      <c r="G212" s="54">
        <f>E212</f>
        <v>3284.0065809600001</v>
      </c>
      <c r="H212" s="54">
        <v>0</v>
      </c>
      <c r="I212" s="55"/>
      <c r="J212" s="55">
        <v>0</v>
      </c>
      <c r="K212" s="55">
        <v>0</v>
      </c>
      <c r="L212" s="55">
        <v>0</v>
      </c>
      <c r="M212" s="55">
        <v>0</v>
      </c>
      <c r="N212" s="55">
        <v>0</v>
      </c>
      <c r="O212" s="55">
        <v>0</v>
      </c>
      <c r="P212" s="19"/>
    </row>
    <row r="213" spans="1:16" x14ac:dyDescent="0.25">
      <c r="A213" s="48" t="s">
        <v>23</v>
      </c>
      <c r="B213" s="49" t="s">
        <v>98</v>
      </c>
      <c r="C213" s="146">
        <v>0.78680000000000005</v>
      </c>
      <c r="D213" s="122">
        <f>E12</f>
        <v>2595.6113999999998</v>
      </c>
      <c r="E213" s="52">
        <f t="shared" si="37"/>
        <v>2042.22704952</v>
      </c>
      <c r="F213" s="53"/>
      <c r="G213" s="54">
        <f>E213</f>
        <v>2042.22704952</v>
      </c>
      <c r="H213" s="54"/>
      <c r="I213" s="55"/>
      <c r="J213" s="55"/>
      <c r="K213" s="55"/>
      <c r="L213" s="55"/>
      <c r="M213" s="55"/>
      <c r="N213" s="55"/>
      <c r="O213" s="55"/>
      <c r="P213" s="19"/>
    </row>
    <row r="214" spans="1:16" x14ac:dyDescent="0.25">
      <c r="A214" s="48"/>
      <c r="B214" s="49"/>
      <c r="C214" s="32"/>
      <c r="D214" s="122"/>
      <c r="E214" s="52">
        <f t="shared" si="37"/>
        <v>0</v>
      </c>
      <c r="F214" s="53"/>
      <c r="G214" s="54"/>
      <c r="H214" s="54"/>
      <c r="I214" s="55"/>
      <c r="J214" s="55"/>
      <c r="K214" s="55"/>
      <c r="L214" s="55"/>
      <c r="M214" s="55"/>
      <c r="N214" s="55"/>
      <c r="O214" s="55"/>
      <c r="P214" s="19"/>
    </row>
    <row r="215" spans="1:16" x14ac:dyDescent="0.25">
      <c r="A215" s="48"/>
      <c r="B215" s="49"/>
      <c r="C215" s="32"/>
      <c r="D215" s="122"/>
      <c r="E215" s="52">
        <f t="shared" si="37"/>
        <v>0</v>
      </c>
      <c r="F215" s="53"/>
      <c r="G215" s="54"/>
      <c r="H215" s="54"/>
      <c r="I215" s="55"/>
      <c r="J215" s="55"/>
      <c r="K215" s="55"/>
      <c r="L215" s="55"/>
      <c r="M215" s="55"/>
      <c r="N215" s="55"/>
      <c r="O215" s="55"/>
      <c r="P215" s="19"/>
    </row>
    <row r="216" spans="1:16" x14ac:dyDescent="0.25">
      <c r="A216" s="48"/>
      <c r="B216" s="49"/>
      <c r="C216" s="32"/>
      <c r="D216" s="122"/>
      <c r="E216" s="52">
        <f t="shared" si="37"/>
        <v>0</v>
      </c>
      <c r="F216" s="53"/>
      <c r="G216" s="54"/>
      <c r="H216" s="54"/>
      <c r="I216" s="55"/>
      <c r="J216" s="55"/>
      <c r="K216" s="55"/>
      <c r="L216" s="55"/>
      <c r="M216" s="55"/>
      <c r="N216" s="55"/>
      <c r="O216" s="55"/>
      <c r="P216" s="19"/>
    </row>
    <row r="217" spans="1:16" x14ac:dyDescent="0.25">
      <c r="A217" s="48"/>
      <c r="B217" s="49"/>
      <c r="C217" s="32"/>
      <c r="D217" s="122"/>
      <c r="E217" s="52">
        <f t="shared" si="37"/>
        <v>0</v>
      </c>
      <c r="F217" s="53"/>
      <c r="G217" s="54"/>
      <c r="H217" s="54"/>
      <c r="I217" s="55"/>
      <c r="J217" s="55"/>
      <c r="K217" s="55"/>
      <c r="L217" s="55"/>
      <c r="M217" s="55"/>
      <c r="N217" s="55"/>
      <c r="O217" s="55"/>
      <c r="P217" s="19"/>
    </row>
    <row r="218" spans="1:16" x14ac:dyDescent="0.25">
      <c r="A218" s="48"/>
      <c r="B218" s="49"/>
      <c r="C218" s="32"/>
      <c r="D218" s="122"/>
      <c r="E218" s="52">
        <f t="shared" si="37"/>
        <v>0</v>
      </c>
      <c r="F218" s="53"/>
      <c r="G218" s="54"/>
      <c r="H218" s="54"/>
      <c r="I218" s="55"/>
      <c r="J218" s="55"/>
      <c r="K218" s="55"/>
      <c r="L218" s="55"/>
      <c r="M218" s="55"/>
      <c r="N218" s="55"/>
      <c r="O218" s="55"/>
      <c r="P218" s="19"/>
    </row>
    <row r="219" spans="1:16" x14ac:dyDescent="0.25">
      <c r="A219" s="48"/>
      <c r="B219" s="49"/>
      <c r="C219" s="32"/>
      <c r="D219" s="122"/>
      <c r="E219" s="52">
        <f t="shared" si="37"/>
        <v>0</v>
      </c>
      <c r="F219" s="53"/>
      <c r="G219" s="54"/>
      <c r="H219" s="54"/>
      <c r="I219" s="55"/>
      <c r="J219" s="55"/>
      <c r="K219" s="55"/>
      <c r="L219" s="55"/>
      <c r="M219" s="55"/>
      <c r="N219" s="55"/>
      <c r="O219" s="55"/>
      <c r="P219" s="19"/>
    </row>
    <row r="220" spans="1:16" x14ac:dyDescent="0.25">
      <c r="A220" s="48"/>
      <c r="B220" s="49"/>
      <c r="C220" s="32"/>
      <c r="D220" s="122"/>
      <c r="E220" s="52">
        <f t="shared" si="37"/>
        <v>0</v>
      </c>
      <c r="F220" s="53"/>
      <c r="G220" s="54"/>
      <c r="H220" s="54"/>
      <c r="I220" s="55"/>
      <c r="J220" s="55"/>
      <c r="K220" s="55"/>
      <c r="L220" s="55"/>
      <c r="M220" s="55"/>
      <c r="N220" s="55"/>
      <c r="O220" s="55"/>
      <c r="P220" s="19"/>
    </row>
    <row r="221" spans="1:16" ht="13.8" thickBot="1" x14ac:dyDescent="0.3">
      <c r="A221" s="147" t="s">
        <v>99</v>
      </c>
      <c r="B221" s="42"/>
      <c r="C221" s="58"/>
      <c r="D221" s="58"/>
      <c r="E221" s="59">
        <f>SUM(E212:E220)</f>
        <v>5326.2336304800001</v>
      </c>
      <c r="F221" s="53"/>
      <c r="G221" s="148">
        <f>SUM(G212:G220)</f>
        <v>5326.2336304800001</v>
      </c>
      <c r="H221" s="60">
        <f>SUM(H212:H220)</f>
        <v>0</v>
      </c>
      <c r="I221" s="149"/>
      <c r="J221" s="149">
        <f t="shared" ref="J221:O221" si="38">SUM(J212:J220)</f>
        <v>0</v>
      </c>
      <c r="K221" s="149">
        <f t="shared" si="38"/>
        <v>0</v>
      </c>
      <c r="L221" s="149">
        <f t="shared" si="38"/>
        <v>0</v>
      </c>
      <c r="M221" s="149">
        <f t="shared" si="38"/>
        <v>0</v>
      </c>
      <c r="N221" s="149">
        <f t="shared" si="38"/>
        <v>0</v>
      </c>
      <c r="O221" s="149">
        <f t="shared" si="38"/>
        <v>0</v>
      </c>
      <c r="P221" s="19"/>
    </row>
    <row r="222" spans="1:16" ht="24.9" customHeight="1" thickTop="1" x14ac:dyDescent="0.25">
      <c r="A222" s="71" t="s">
        <v>100</v>
      </c>
      <c r="B222" s="150"/>
      <c r="C222" s="151"/>
      <c r="D222" s="151"/>
      <c r="E222" s="152">
        <f>+E221+E208</f>
        <v>150000.00283988004</v>
      </c>
      <c r="F222" s="153"/>
      <c r="G222" s="154">
        <f>+G221+G208</f>
        <v>90000.002839879991</v>
      </c>
      <c r="H222" s="155">
        <f>+H221+H208</f>
        <v>0</v>
      </c>
      <c r="I222" s="155">
        <f t="shared" ref="I222:O222" si="39">+I221+I208</f>
        <v>0</v>
      </c>
      <c r="J222" s="155">
        <f>+J221+J208</f>
        <v>0</v>
      </c>
      <c r="K222" s="155">
        <f>+K221+K208</f>
        <v>0</v>
      </c>
      <c r="L222" s="155">
        <f t="shared" si="39"/>
        <v>60000</v>
      </c>
      <c r="M222" s="155">
        <f t="shared" si="39"/>
        <v>0</v>
      </c>
      <c r="N222" s="155">
        <f t="shared" si="39"/>
        <v>0</v>
      </c>
      <c r="O222" s="155">
        <f t="shared" si="39"/>
        <v>0</v>
      </c>
      <c r="P222" s="19"/>
    </row>
    <row r="223" spans="1:16" x14ac:dyDescent="0.25">
      <c r="E223" s="156"/>
      <c r="F223" s="156">
        <v>6</v>
      </c>
      <c r="G223" s="156"/>
      <c r="H223" s="156"/>
      <c r="M223" s="9" t="s">
        <v>35</v>
      </c>
      <c r="N223" s="85"/>
    </row>
    <row r="224" spans="1:16" x14ac:dyDescent="0.25">
      <c r="E224" s="156"/>
      <c r="F224" s="156"/>
      <c r="G224" s="156"/>
      <c r="H224" s="156"/>
    </row>
    <row r="225" spans="5:8" x14ac:dyDescent="0.25">
      <c r="E225" s="156"/>
      <c r="F225" s="156"/>
      <c r="G225" s="156"/>
      <c r="H225" s="156"/>
    </row>
    <row r="226" spans="5:8" x14ac:dyDescent="0.25">
      <c r="E226" s="156"/>
      <c r="F226" s="156"/>
      <c r="G226" s="156"/>
      <c r="H226" s="156"/>
    </row>
    <row r="227" spans="5:8" x14ac:dyDescent="0.25">
      <c r="E227" s="156"/>
      <c r="F227" s="156"/>
      <c r="G227" s="156"/>
      <c r="H227" s="156"/>
    </row>
    <row r="228" spans="5:8" x14ac:dyDescent="0.25">
      <c r="E228" s="156"/>
      <c r="F228" s="156"/>
      <c r="G228" s="156"/>
      <c r="H228" s="156"/>
    </row>
    <row r="229" spans="5:8" x14ac:dyDescent="0.25">
      <c r="E229" s="156"/>
      <c r="F229" s="156"/>
      <c r="G229" s="156"/>
      <c r="H229" s="156"/>
    </row>
    <row r="230" spans="5:8" x14ac:dyDescent="0.25">
      <c r="E230" s="156"/>
      <c r="F230" s="156"/>
      <c r="G230" s="156"/>
      <c r="H230" s="156"/>
    </row>
    <row r="231" spans="5:8" x14ac:dyDescent="0.25">
      <c r="E231" s="156"/>
      <c r="F231" s="156"/>
      <c r="G231" s="156"/>
      <c r="H231" s="156"/>
    </row>
    <row r="232" spans="5:8" x14ac:dyDescent="0.25">
      <c r="E232" s="156"/>
      <c r="F232" s="156"/>
      <c r="G232" s="156"/>
      <c r="H232" s="156"/>
    </row>
    <row r="233" spans="5:8" x14ac:dyDescent="0.25">
      <c r="E233" s="156"/>
      <c r="F233" s="156"/>
      <c r="G233" s="156"/>
      <c r="H233" s="156"/>
    </row>
    <row r="234" spans="5:8" x14ac:dyDescent="0.25">
      <c r="E234" s="156"/>
      <c r="F234" s="156"/>
      <c r="G234" s="156"/>
      <c r="H234" s="156"/>
    </row>
    <row r="235" spans="5:8" x14ac:dyDescent="0.25">
      <c r="E235" s="156"/>
      <c r="F235" s="156"/>
      <c r="G235" s="156"/>
      <c r="H235" s="156"/>
    </row>
    <row r="236" spans="5:8" x14ac:dyDescent="0.25">
      <c r="E236" s="156"/>
      <c r="F236" s="156"/>
      <c r="G236" s="156"/>
      <c r="H236" s="156"/>
    </row>
    <row r="237" spans="5:8" x14ac:dyDescent="0.25">
      <c r="E237" s="156"/>
      <c r="F237" s="156"/>
      <c r="G237" s="156"/>
      <c r="H237" s="156"/>
    </row>
    <row r="238" spans="5:8" x14ac:dyDescent="0.25">
      <c r="E238" s="156"/>
      <c r="F238" s="156"/>
      <c r="G238" s="156"/>
      <c r="H238" s="156"/>
    </row>
    <row r="239" spans="5:8" x14ac:dyDescent="0.25">
      <c r="E239" s="156"/>
      <c r="F239" s="156"/>
      <c r="G239" s="156"/>
      <c r="H239" s="156"/>
    </row>
    <row r="240" spans="5:8" x14ac:dyDescent="0.25">
      <c r="E240" s="156"/>
      <c r="F240" s="156"/>
      <c r="G240" s="156"/>
      <c r="H240" s="156"/>
    </row>
    <row r="241" spans="5:8" x14ac:dyDescent="0.25">
      <c r="E241" s="156"/>
      <c r="F241" s="156"/>
      <c r="G241" s="156"/>
      <c r="H241" s="156"/>
    </row>
    <row r="242" spans="5:8" x14ac:dyDescent="0.25">
      <c r="E242" s="156"/>
      <c r="F242" s="156"/>
      <c r="G242" s="156"/>
      <c r="H242" s="156"/>
    </row>
    <row r="243" spans="5:8" x14ac:dyDescent="0.25">
      <c r="E243" s="156"/>
      <c r="F243" s="156"/>
      <c r="G243" s="156"/>
      <c r="H243" s="156"/>
    </row>
    <row r="244" spans="5:8" x14ac:dyDescent="0.25">
      <c r="E244" s="156"/>
      <c r="F244" s="156"/>
      <c r="G244" s="156"/>
      <c r="H244" s="156"/>
    </row>
    <row r="245" spans="5:8" x14ac:dyDescent="0.25">
      <c r="E245" s="156"/>
      <c r="F245" s="156"/>
      <c r="G245" s="156"/>
      <c r="H245" s="156"/>
    </row>
    <row r="246" spans="5:8" x14ac:dyDescent="0.25">
      <c r="E246" s="156"/>
      <c r="F246" s="156"/>
      <c r="G246" s="156"/>
      <c r="H246" s="156"/>
    </row>
    <row r="247" spans="5:8" x14ac:dyDescent="0.25">
      <c r="E247" s="156"/>
      <c r="F247" s="156"/>
      <c r="G247" s="156"/>
      <c r="H247" s="156"/>
    </row>
  </sheetData>
  <pageMargins left="1.1399999999999999" right="0.26" top="0.69" bottom="0.17" header="2.06" footer="0.23"/>
  <pageSetup scale="70" fitToHeight="6" orientation="landscape" horizontalDpi="4294967292" r:id="rId1"/>
  <headerFooter alignWithMargins="0"/>
  <rowBreaks count="5" manualBreakCount="5">
    <brk id="39" max="16383" man="1"/>
    <brk id="75" max="16383" man="1"/>
    <brk id="112" max="16383" man="1"/>
    <brk id="150" max="16383" man="1"/>
    <brk id="18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4EB9F-2E10-485D-A622-197464AC6697}">
  <dimension ref="A1:H36"/>
  <sheetViews>
    <sheetView topLeftCell="A3" zoomScale="90" zoomScaleNormal="90" workbookViewId="0">
      <selection activeCell="E14" sqref="E14"/>
    </sheetView>
  </sheetViews>
  <sheetFormatPr defaultRowHeight="13.2" x14ac:dyDescent="0.25"/>
  <cols>
    <col min="1" max="1" width="4.88671875" customWidth="1"/>
    <col min="3" max="3" width="21.33203125" customWidth="1"/>
    <col min="4" max="4" width="21" customWidth="1"/>
    <col min="5" max="5" width="17.109375" customWidth="1"/>
    <col min="6" max="6" width="20.6640625" customWidth="1"/>
  </cols>
  <sheetData>
    <row r="1" spans="1:8" ht="15" x14ac:dyDescent="0.25">
      <c r="A1" s="157"/>
      <c r="B1" s="157"/>
      <c r="C1" s="157"/>
      <c r="D1" s="157"/>
      <c r="E1" s="158"/>
      <c r="F1" s="158"/>
      <c r="G1" s="158"/>
      <c r="H1" s="158"/>
    </row>
    <row r="2" spans="1:8" ht="15" x14ac:dyDescent="0.25">
      <c r="A2" s="157"/>
      <c r="B2" s="157"/>
      <c r="C2" s="157"/>
      <c r="D2" s="157"/>
      <c r="E2" s="158"/>
      <c r="G2" s="158"/>
      <c r="H2" s="158"/>
    </row>
    <row r="3" spans="1:8" ht="15" x14ac:dyDescent="0.25">
      <c r="A3" s="157"/>
      <c r="B3" s="157"/>
      <c r="C3" s="157"/>
      <c r="D3" s="157"/>
      <c r="E3" s="158"/>
      <c r="F3" s="159" t="s">
        <v>0</v>
      </c>
      <c r="G3" s="158"/>
      <c r="H3" s="158"/>
    </row>
    <row r="4" spans="1:8" ht="15.6" x14ac:dyDescent="0.25">
      <c r="A4" s="160" t="s">
        <v>1</v>
      </c>
      <c r="B4" s="160"/>
      <c r="C4" s="160"/>
      <c r="D4" s="161"/>
      <c r="E4" s="161"/>
      <c r="F4" s="162" t="s">
        <v>101</v>
      </c>
      <c r="G4" s="158"/>
      <c r="H4" s="158"/>
    </row>
    <row r="5" spans="1:8" ht="15" customHeight="1" x14ac:dyDescent="0.25">
      <c r="A5" s="197" t="s">
        <v>102</v>
      </c>
      <c r="B5" s="198"/>
      <c r="C5" s="198"/>
      <c r="D5" s="198"/>
      <c r="E5" s="198"/>
      <c r="F5" s="199"/>
      <c r="G5" s="158"/>
      <c r="H5" s="158"/>
    </row>
    <row r="6" spans="1:8" ht="15" x14ac:dyDescent="0.25">
      <c r="A6" s="200"/>
      <c r="B6" s="201"/>
      <c r="C6" s="201"/>
      <c r="D6" s="201"/>
      <c r="E6" s="201"/>
      <c r="F6" s="202"/>
      <c r="G6" s="158"/>
      <c r="H6" s="158"/>
    </row>
    <row r="7" spans="1:8" ht="15" x14ac:dyDescent="0.25">
      <c r="A7" s="200"/>
      <c r="B7" s="201"/>
      <c r="C7" s="201"/>
      <c r="D7" s="201"/>
      <c r="E7" s="201"/>
      <c r="F7" s="202"/>
      <c r="G7" s="158"/>
      <c r="H7" s="158"/>
    </row>
    <row r="8" spans="1:8" ht="15" x14ac:dyDescent="0.25">
      <c r="A8" s="200"/>
      <c r="B8" s="201"/>
      <c r="C8" s="201"/>
      <c r="D8" s="201"/>
      <c r="E8" s="201"/>
      <c r="F8" s="202"/>
      <c r="G8" s="158"/>
      <c r="H8" s="158"/>
    </row>
    <row r="9" spans="1:8" ht="15" x14ac:dyDescent="0.25">
      <c r="A9" s="203"/>
      <c r="B9" s="204"/>
      <c r="C9" s="204"/>
      <c r="D9" s="204"/>
      <c r="E9" s="204"/>
      <c r="F9" s="205"/>
      <c r="G9" s="158"/>
      <c r="H9" s="158"/>
    </row>
    <row r="10" spans="1:8" ht="15.6" x14ac:dyDescent="0.25">
      <c r="A10" s="163" t="s">
        <v>36</v>
      </c>
      <c r="B10" s="160"/>
      <c r="C10" s="160"/>
      <c r="D10" s="161"/>
      <c r="E10" s="161"/>
      <c r="F10" s="164"/>
    </row>
    <row r="11" spans="1:8" ht="31.2" x14ac:dyDescent="0.3">
      <c r="A11" s="165" t="s">
        <v>103</v>
      </c>
      <c r="B11" s="166"/>
      <c r="C11" s="167"/>
      <c r="D11" s="167"/>
      <c r="E11" s="168" t="s">
        <v>12</v>
      </c>
      <c r="F11" s="168" t="s">
        <v>104</v>
      </c>
      <c r="G11" s="169"/>
      <c r="H11" s="170"/>
    </row>
    <row r="12" spans="1:8" ht="15" x14ac:dyDescent="0.25">
      <c r="A12" s="171"/>
      <c r="B12" s="172"/>
      <c r="C12" s="173"/>
      <c r="D12" s="174"/>
      <c r="E12" s="175"/>
      <c r="F12" s="176"/>
      <c r="G12" s="177"/>
      <c r="H12" s="158"/>
    </row>
    <row r="13" spans="1:8" ht="15.6" x14ac:dyDescent="0.3">
      <c r="A13" s="165">
        <v>1</v>
      </c>
      <c r="B13" s="165" t="s">
        <v>105</v>
      </c>
      <c r="C13" s="178"/>
      <c r="D13" s="179"/>
      <c r="E13" s="180">
        <f>Details!E20</f>
        <v>6769.4885999999997</v>
      </c>
      <c r="F13" s="181">
        <f>E13/E$23</f>
        <v>4.5129923145576213E-2</v>
      </c>
      <c r="G13" s="182"/>
      <c r="H13" s="183"/>
    </row>
    <row r="14" spans="1:8" ht="15.6" x14ac:dyDescent="0.3">
      <c r="A14" s="165">
        <v>2</v>
      </c>
      <c r="B14" s="165" t="s">
        <v>106</v>
      </c>
      <c r="C14" s="178"/>
      <c r="D14" s="184"/>
      <c r="E14" s="180">
        <f>Details!E29</f>
        <v>2904.1106093999997</v>
      </c>
      <c r="F14" s="181">
        <f t="shared" ref="F14:F22" si="0">E14/E$23</f>
        <v>1.9360737029452194E-2</v>
      </c>
      <c r="G14" s="182"/>
      <c r="H14" s="183"/>
    </row>
    <row r="15" spans="1:8" ht="15.6" x14ac:dyDescent="0.3">
      <c r="A15" s="165">
        <v>3</v>
      </c>
      <c r="B15" s="185" t="s">
        <v>107</v>
      </c>
      <c r="C15" s="186"/>
      <c r="D15" s="179"/>
      <c r="E15" s="180">
        <f>Details!E65</f>
        <v>0</v>
      </c>
      <c r="F15" s="181">
        <f t="shared" si="0"/>
        <v>0</v>
      </c>
      <c r="G15" s="182"/>
      <c r="H15" s="187"/>
    </row>
    <row r="16" spans="1:8" ht="15.6" x14ac:dyDescent="0.3">
      <c r="A16" s="165">
        <v>4</v>
      </c>
      <c r="B16" s="165" t="s">
        <v>108</v>
      </c>
      <c r="C16" s="178"/>
      <c r="D16" s="179"/>
      <c r="E16" s="180">
        <f>Details!E71</f>
        <v>0</v>
      </c>
      <c r="F16" s="181">
        <f t="shared" si="0"/>
        <v>0</v>
      </c>
      <c r="G16" s="182"/>
      <c r="H16" s="187"/>
    </row>
    <row r="17" spans="1:8" ht="15.6" x14ac:dyDescent="0.3">
      <c r="A17" s="165">
        <v>5</v>
      </c>
      <c r="B17" s="165" t="s">
        <v>109</v>
      </c>
      <c r="C17" s="178"/>
      <c r="D17" s="179"/>
      <c r="E17" s="180">
        <f>Details!E96</f>
        <v>0</v>
      </c>
      <c r="F17" s="181">
        <f t="shared" si="0"/>
        <v>0</v>
      </c>
      <c r="G17" s="182"/>
      <c r="H17" s="187"/>
    </row>
    <row r="18" spans="1:8" ht="15.6" x14ac:dyDescent="0.3">
      <c r="A18" s="165">
        <v>6</v>
      </c>
      <c r="B18" s="165" t="s">
        <v>110</v>
      </c>
      <c r="C18" s="178"/>
      <c r="D18" s="179"/>
      <c r="E18" s="180">
        <f>Details!E104</f>
        <v>135000.17000000001</v>
      </c>
      <c r="F18" s="181">
        <f t="shared" si="0"/>
        <v>0.90000111629403212</v>
      </c>
      <c r="G18" s="182"/>
      <c r="H18" s="187"/>
    </row>
    <row r="19" spans="1:8" ht="15.6" x14ac:dyDescent="0.3">
      <c r="A19" s="165">
        <v>7</v>
      </c>
      <c r="B19" s="165" t="s">
        <v>111</v>
      </c>
      <c r="C19" s="178"/>
      <c r="D19" s="179"/>
      <c r="E19" s="180">
        <f>Details!E111</f>
        <v>0</v>
      </c>
      <c r="F19" s="181">
        <f t="shared" si="0"/>
        <v>0</v>
      </c>
      <c r="G19" s="182"/>
      <c r="H19" s="187"/>
    </row>
    <row r="20" spans="1:8" ht="15.6" x14ac:dyDescent="0.3">
      <c r="A20" s="165">
        <v>8</v>
      </c>
      <c r="B20" s="165" t="s">
        <v>112</v>
      </c>
      <c r="C20" s="178"/>
      <c r="D20" s="179"/>
      <c r="E20" s="180">
        <f>Details!E188</f>
        <v>0</v>
      </c>
      <c r="F20" s="181">
        <f t="shared" si="0"/>
        <v>0</v>
      </c>
      <c r="G20" s="182"/>
      <c r="H20" s="187"/>
    </row>
    <row r="21" spans="1:8" ht="15.6" x14ac:dyDescent="0.3">
      <c r="A21" s="165">
        <v>9</v>
      </c>
      <c r="B21" s="165" t="s">
        <v>113</v>
      </c>
      <c r="C21" s="178"/>
      <c r="D21" s="179"/>
      <c r="E21" s="180">
        <f>Details!E206</f>
        <v>0</v>
      </c>
      <c r="F21" s="181">
        <f t="shared" si="0"/>
        <v>0</v>
      </c>
      <c r="G21" s="182"/>
      <c r="H21" s="187"/>
    </row>
    <row r="22" spans="1:8" ht="15.6" x14ac:dyDescent="0.3">
      <c r="A22" s="165">
        <v>10</v>
      </c>
      <c r="B22" s="165" t="s">
        <v>114</v>
      </c>
      <c r="C22" s="178"/>
      <c r="D22" s="179"/>
      <c r="E22" s="180">
        <f>Details!E221</f>
        <v>5326.2336304800001</v>
      </c>
      <c r="F22" s="181">
        <f t="shared" si="0"/>
        <v>3.5508223530939367E-2</v>
      </c>
      <c r="G22" s="182"/>
      <c r="H22" s="187"/>
    </row>
    <row r="23" spans="1:8" ht="15.6" x14ac:dyDescent="0.3">
      <c r="A23" s="165"/>
      <c r="B23" s="185" t="s">
        <v>115</v>
      </c>
      <c r="C23" s="186"/>
      <c r="D23" s="179"/>
      <c r="E23" s="180">
        <f>SUM(E13:E22)</f>
        <v>150000.00283988004</v>
      </c>
      <c r="F23" s="181">
        <f>SUM(F13:F22)</f>
        <v>1</v>
      </c>
      <c r="G23" s="177"/>
      <c r="H23" s="158"/>
    </row>
    <row r="24" spans="1:8" ht="15" x14ac:dyDescent="0.25">
      <c r="A24" s="171"/>
      <c r="B24" s="172"/>
      <c r="C24" s="173"/>
      <c r="D24" s="188"/>
      <c r="E24" s="189"/>
      <c r="F24" s="190"/>
      <c r="G24" s="177"/>
      <c r="H24" s="158"/>
    </row>
    <row r="25" spans="1:8" ht="15.6" x14ac:dyDescent="0.3">
      <c r="A25" s="171" t="s">
        <v>116</v>
      </c>
      <c r="B25" s="185" t="s">
        <v>117</v>
      </c>
      <c r="C25" s="191"/>
      <c r="D25" s="192"/>
      <c r="E25" s="193">
        <f>+Details!G222+Details!J222+Details!K222</f>
        <v>90000.002839879991</v>
      </c>
      <c r="F25" s="194">
        <f>E25/E27</f>
        <v>0.60000000757301308</v>
      </c>
      <c r="G25" s="177"/>
      <c r="H25" s="158"/>
    </row>
    <row r="26" spans="1:8" ht="15.6" x14ac:dyDescent="0.3">
      <c r="A26" s="171"/>
      <c r="B26" s="185" t="s">
        <v>118</v>
      </c>
      <c r="C26" s="191"/>
      <c r="D26" s="192"/>
      <c r="E26" s="193">
        <f>+Details!H222+Details!L222+Details!M222+Details!N222+Details!O222</f>
        <v>60000</v>
      </c>
      <c r="F26" s="194">
        <f>E26/E27</f>
        <v>0.39999999242698681</v>
      </c>
      <c r="G26" s="177"/>
      <c r="H26" s="158"/>
    </row>
    <row r="27" spans="1:8" ht="15.6" x14ac:dyDescent="0.3">
      <c r="A27" s="171"/>
      <c r="B27" s="172"/>
      <c r="C27" s="188"/>
      <c r="E27" s="180">
        <f>SUM(E25:E26)</f>
        <v>150000.00283988001</v>
      </c>
      <c r="F27" s="176"/>
      <c r="H27" s="158"/>
    </row>
    <row r="28" spans="1:8" ht="15" x14ac:dyDescent="0.25">
      <c r="A28" s="157"/>
      <c r="B28" s="157"/>
      <c r="C28" s="157"/>
      <c r="D28" s="195">
        <v>7</v>
      </c>
      <c r="E28" s="162"/>
      <c r="G28" s="158"/>
      <c r="H28" s="158"/>
    </row>
    <row r="29" spans="1:8" ht="15" x14ac:dyDescent="0.25">
      <c r="A29" s="157"/>
      <c r="B29" s="157"/>
      <c r="C29" s="157"/>
      <c r="D29" s="157"/>
      <c r="E29" s="158"/>
      <c r="F29" s="158"/>
      <c r="G29" s="158"/>
      <c r="H29" s="158"/>
    </row>
    <row r="30" spans="1:8" ht="15" x14ac:dyDescent="0.25">
      <c r="A30" s="157"/>
      <c r="B30" s="157"/>
      <c r="C30" s="157"/>
      <c r="D30" s="157"/>
      <c r="E30" s="158"/>
      <c r="F30" s="158"/>
    </row>
    <row r="36" spans="5:5" x14ac:dyDescent="0.25">
      <c r="E36" s="196" t="s">
        <v>119</v>
      </c>
    </row>
  </sheetData>
  <mergeCells count="1">
    <mergeCell ref="A5:F9"/>
  </mergeCells>
  <pageMargins left="1.89" right="0.65" top="1" bottom="1" header="0.5" footer="2.73"/>
  <pageSetup scale="85" orientation="landscape"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Details</vt:lpstr>
      <vt:lpstr>Summary</vt:lpstr>
      <vt:lpstr>Details!Print_Area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Castiglione</dc:creator>
  <cp:lastModifiedBy>Mark Castiglione</cp:lastModifiedBy>
  <dcterms:created xsi:type="dcterms:W3CDTF">2026-06-18T17:27:32Z</dcterms:created>
  <dcterms:modified xsi:type="dcterms:W3CDTF">2026-09-15T20:23:34Z</dcterms:modified>
</cp:coreProperties>
</file>